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760" activeTab="1"/>
  </bookViews>
  <sheets>
    <sheet name="Paddeln" sheetId="1" r:id="rId1"/>
    <sheet name="Ausleihe" sheetId="2" r:id="rId2"/>
  </sheets>
  <definedNames/>
  <calcPr fullCalcOnLoad="1"/>
</workbook>
</file>

<file path=xl/comments2.xml><?xml version="1.0" encoding="utf-8"?>
<comments xmlns="http://schemas.openxmlformats.org/spreadsheetml/2006/main">
  <authors>
    <author>Thomy</author>
  </authors>
  <commentList>
    <comment ref="D74" authorId="0">
      <text>
        <r>
          <rPr>
            <b/>
            <sz val="9"/>
            <rFont val="Tahoma"/>
            <family val="2"/>
          </rPr>
          <t>Thomy: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<sst xmlns="http://schemas.openxmlformats.org/spreadsheetml/2006/main" count="417" uniqueCount="201">
  <si>
    <t>Angelspiel</t>
  </si>
  <si>
    <t>Baseballset</t>
  </si>
  <si>
    <t>Bilderrahmen</t>
  </si>
  <si>
    <t>Eiger Nordwand</t>
  </si>
  <si>
    <t>Gasgrill</t>
  </si>
  <si>
    <t>Hamsterrolle</t>
  </si>
  <si>
    <t>Hockeyschläger</t>
  </si>
  <si>
    <t>Hockerkocher</t>
  </si>
  <si>
    <t>Kaffeeautomat</t>
  </si>
  <si>
    <t>Kreisel</t>
  </si>
  <si>
    <t>Kriechschlauch 3,80m orange</t>
  </si>
  <si>
    <t>Kriechschlauch 5m blau</t>
  </si>
  <si>
    <t>Kriechschlauch 10m grün</t>
  </si>
  <si>
    <t>Laufband/Raupe</t>
  </si>
  <si>
    <t>Markierungskegel</t>
  </si>
  <si>
    <t>Mobi</t>
  </si>
  <si>
    <t>Pedalorolle</t>
  </si>
  <si>
    <t>Planetenspiel</t>
  </si>
  <si>
    <t>Rasenski 3er</t>
  </si>
  <si>
    <t>Rasenski 1er</t>
  </si>
  <si>
    <t>Riesenmikado</t>
  </si>
  <si>
    <t>Schiffe versenken XXL</t>
  </si>
  <si>
    <t>Schwungtuch neu</t>
  </si>
  <si>
    <t>Schwungtuch alt</t>
  </si>
  <si>
    <t>Startflagge</t>
  </si>
  <si>
    <t>Straßenkicker</t>
  </si>
  <si>
    <t>Stubenflitzer</t>
  </si>
  <si>
    <t>Terrassenstrahler</t>
  </si>
  <si>
    <t>Turmbau</t>
  </si>
  <si>
    <t>Twister</t>
  </si>
  <si>
    <t>Wandelndes A</t>
  </si>
  <si>
    <t>Weltkugel</t>
  </si>
  <si>
    <t>Wikingerspiel</t>
  </si>
  <si>
    <t>Zahlenteppich</t>
  </si>
  <si>
    <t>Ziehtau</t>
  </si>
  <si>
    <t>Zip Play maxi</t>
  </si>
  <si>
    <t>Bally Bumper  groß</t>
  </si>
  <si>
    <t xml:space="preserve">Balance Trike </t>
  </si>
  <si>
    <t xml:space="preserve">Bally Bumper </t>
  </si>
  <si>
    <t xml:space="preserve">Bierzeltbank </t>
  </si>
  <si>
    <t xml:space="preserve">Bierzelttisch </t>
  </si>
  <si>
    <t xml:space="preserve">BMX Räder </t>
  </si>
  <si>
    <t xml:space="preserve">Boccia </t>
  </si>
  <si>
    <t xml:space="preserve">Bobbycar </t>
  </si>
  <si>
    <t xml:space="preserve">Boingball </t>
  </si>
  <si>
    <t>Bühnenteile mit Teleskopbeinen</t>
  </si>
  <si>
    <t>Arbeitstische</t>
  </si>
  <si>
    <t>Fotowand Asterix und Obelix</t>
  </si>
  <si>
    <t>Balancierbrett mit 1 Kugel</t>
  </si>
  <si>
    <t>Freßgalgen</t>
  </si>
  <si>
    <t xml:space="preserve">Große Füße </t>
  </si>
  <si>
    <t xml:space="preserve">Gymnastikreifen </t>
  </si>
  <si>
    <t xml:space="preserve">Gymnastikbälle </t>
  </si>
  <si>
    <t xml:space="preserve">Hüpfball </t>
  </si>
  <si>
    <t xml:space="preserve">Hüpfsack </t>
  </si>
  <si>
    <t>Hüpfzwerge (1Spielfeld, 4 Wippen, 20 Hüpfzwerge)</t>
  </si>
  <si>
    <t>Katz und Mausspiel mit 1 Ball</t>
  </si>
  <si>
    <t>Haltegerüst Kistenstapeln 6m</t>
  </si>
  <si>
    <t>Lasso werfen (1 Ständer, 1 Gewicht, 2 Cowboys, 2 Seile mit Schlinge)</t>
  </si>
  <si>
    <t>Luftpumpen zum Korkenschießen</t>
  </si>
  <si>
    <t xml:space="preserve">Lollipopschläger </t>
  </si>
  <si>
    <t>Megaphon (Batterien gehören nicht zum Lieferumfang)</t>
  </si>
  <si>
    <t>Memoryeimer</t>
  </si>
  <si>
    <t xml:space="preserve">Pinguin </t>
  </si>
  <si>
    <t>Pedalo für 2 Personen</t>
  </si>
  <si>
    <t>Pedalo Mini</t>
  </si>
  <si>
    <t xml:space="preserve">Pedalo </t>
  </si>
  <si>
    <t>Pfeil und Bogen (5 Pfeile, 1 Bogen, 1 Zielscheibe, 1 Pfeilfangteppich)</t>
  </si>
  <si>
    <t>Rausschmeißer (9 Spielfeldplatten, 1 Würfel, 4x4 farbige T-shirts)</t>
  </si>
  <si>
    <t>Rasenski 7er</t>
  </si>
  <si>
    <t>Rasenski 4er</t>
  </si>
  <si>
    <t xml:space="preserve">Rohrhammer </t>
  </si>
  <si>
    <t>Rosterstand</t>
  </si>
  <si>
    <t>Kriechrohre orange</t>
  </si>
  <si>
    <t xml:space="preserve">Sprungstab </t>
  </si>
  <si>
    <t>Sommer Eisstockschießen</t>
  </si>
  <si>
    <t>Skatecart</t>
  </si>
  <si>
    <t xml:space="preserve">Steckenpferde </t>
  </si>
  <si>
    <t xml:space="preserve">Stelzen </t>
  </si>
  <si>
    <t xml:space="preserve">Topfstelzen </t>
  </si>
  <si>
    <t xml:space="preserve">Unihockey </t>
  </si>
  <si>
    <t>Vier gewinnt XXL</t>
  </si>
  <si>
    <t xml:space="preserve">Wasserballtore </t>
  </si>
  <si>
    <t>Wurfspiel Wildschweinjagd  incl. 3 Wurfhölzern</t>
  </si>
  <si>
    <t>Wurfbaum mit 3 Bällen</t>
  </si>
  <si>
    <t>Tore</t>
  </si>
  <si>
    <t>Würfel XXL</t>
  </si>
  <si>
    <t xml:space="preserve">Würstchenwärmer </t>
  </si>
  <si>
    <t>Gesamt</t>
  </si>
  <si>
    <t>Paar</t>
  </si>
  <si>
    <t>Stück</t>
  </si>
  <si>
    <t xml:space="preserve">Bierzelttisch extrabreit </t>
  </si>
  <si>
    <t xml:space="preserve">Kriechschlauch 1,75 m </t>
  </si>
  <si>
    <t xml:space="preserve">Rabattkarte </t>
  </si>
  <si>
    <t>Stechpaddel</t>
  </si>
  <si>
    <t>Wurfleine</t>
  </si>
  <si>
    <t>Doppelpaddel</t>
  </si>
  <si>
    <t>WE</t>
  </si>
  <si>
    <t>Schaukelwippe</t>
  </si>
  <si>
    <t>Röllchenbahn ohne TÜV Abnahme (5 Teile a 2m, 5 Ständer, 5 Bügel, 2 Schlitten, 1 Gummimatte)</t>
  </si>
  <si>
    <t>Röllchenbahn ohne TÜV Abnahme(5 Teile a 2m, 5 Ständer, 5 Bügel, 2 Schlitten, 1 Gummimatte)</t>
  </si>
  <si>
    <t>Pavillon 3x6 incl. Aufbauanleitung und Sicherheitshinweisen</t>
  </si>
  <si>
    <t>Pavillon 4x10 incl. Aufbauanleitung und Sicherheitshinweisen</t>
  </si>
  <si>
    <t>Partyzelt incl. Aufbauanleitung und Sicherheitshinweisen</t>
  </si>
  <si>
    <t>Rabattkarte</t>
  </si>
  <si>
    <t>Bühnenteile mit Scherenfüßen</t>
  </si>
  <si>
    <t xml:space="preserve">Jonglierkiste (6 Jonglierbälle, 3 Jonglierringe, 4 Jonglierteller, 2 Diabolo, 1 Jonglierstab mit 2 Handstäben, 1 Buch) </t>
  </si>
  <si>
    <t>Wurfspiel Löwe incl. 6 Fleischhappen</t>
  </si>
  <si>
    <t>Wackelturm XXL mit 72 Hölzern</t>
  </si>
  <si>
    <t>Sudoku</t>
  </si>
  <si>
    <t>Geschicklichkeitsspiel mit 1 Kugel</t>
  </si>
  <si>
    <t>Trampolin (ohne Fangnetz, ohne Abnahme durch den TÜV, nur für Demonstrationszwecke)</t>
  </si>
  <si>
    <t>Schaumkusswurfmaschine</t>
  </si>
  <si>
    <t>Wurfspiel Wildschwein incl. 3 Ringe</t>
  </si>
  <si>
    <t>Bierzeltgarnituren (1 Tisch, 2 Bänke)</t>
  </si>
  <si>
    <t>Karaoke incl. 2 Mikros mit Kabel, 13 grafische CD´s</t>
  </si>
  <si>
    <t>Bistrotisch mit Hussen (ohne Reinigung)</t>
  </si>
  <si>
    <t>Bistrotisch ohne Hussen</t>
  </si>
  <si>
    <t>Gesamt incl. 20 Rabatt</t>
  </si>
  <si>
    <t>Angelspiel XXL (1 Plane, 4 Angeln, 25 Fische)</t>
  </si>
  <si>
    <t>Doppelröllchenbahn (ohne Abnahme durch den TÜV, 2 Bahnen a 6m, 1 Startrampe, 1 Ständer, 2 Schlitten, Montagezubehör)</t>
  </si>
  <si>
    <t>Catchball</t>
  </si>
  <si>
    <t>Indiaca</t>
  </si>
  <si>
    <t>Fieberthermometer mit je 3 Mundstücken</t>
  </si>
  <si>
    <t>Slackline</t>
  </si>
  <si>
    <t xml:space="preserve">Balancespiel XXL </t>
  </si>
  <si>
    <t>Antiaggressionsschläger</t>
  </si>
  <si>
    <t>Ratzrad</t>
  </si>
  <si>
    <t>Springseile</t>
  </si>
  <si>
    <t>Rolit</t>
  </si>
  <si>
    <t>Malspiel</t>
  </si>
  <si>
    <t>Arschrutscher</t>
  </si>
  <si>
    <t>Armbrust (1 Armbrust, 1 Zielscheibe, 10 Pfeile)</t>
  </si>
  <si>
    <t>Bootsanhänger incl. Anhängerschloss und Papiere</t>
  </si>
  <si>
    <t>Anhänger weiß (incl. Anhängerschloss, Papiere)</t>
  </si>
  <si>
    <t>Bühnenteilverbindr</t>
  </si>
  <si>
    <t>Bootswagen</t>
  </si>
  <si>
    <t>Bohnanzabohnen</t>
  </si>
  <si>
    <t>Bistrotisch mit Hussen (mit Reinigung der Hussen)</t>
  </si>
  <si>
    <t>Canadier 4er incl. Bootsleine</t>
  </si>
  <si>
    <t>x</t>
  </si>
  <si>
    <t>Canadier 3er incl. Bootsleine</t>
  </si>
  <si>
    <t xml:space="preserve">Einrad </t>
  </si>
  <si>
    <t>Hörmemory</t>
  </si>
  <si>
    <t>Heizstrahler</t>
  </si>
  <si>
    <t>Heizgebläse</t>
  </si>
  <si>
    <t>Jakkolo</t>
  </si>
  <si>
    <t>Maltafel</t>
  </si>
  <si>
    <t>Noppenball</t>
  </si>
  <si>
    <t>Packfass groß</t>
  </si>
  <si>
    <t>Kajak 3er incl. Bootsleine</t>
  </si>
  <si>
    <t>Kajak 2er incl. Bootsleine</t>
  </si>
  <si>
    <t>Packfass klein</t>
  </si>
  <si>
    <t>Paddelweste/Rettungsweste</t>
  </si>
  <si>
    <t>Paddelhelm</t>
  </si>
  <si>
    <t>Paddelboot 1er incl. Bootsleine, Spritzdecke, Paddel, Helm</t>
  </si>
  <si>
    <t xml:space="preserve">Streetballständer </t>
  </si>
  <si>
    <t>Stelzen für Kinder</t>
  </si>
  <si>
    <t>Stand up paddle</t>
  </si>
  <si>
    <t>Tetris XXL</t>
  </si>
  <si>
    <t>Teetopf</t>
  </si>
  <si>
    <t>Wurfwand Donald Duck</t>
  </si>
  <si>
    <t>Artikel</t>
  </si>
  <si>
    <t>Preis</t>
  </si>
  <si>
    <t>Anzahl der  vorhandenen Artikel</t>
  </si>
  <si>
    <t>Bierkrugschieben (3 Ständer, 1 Brett, 3 Verbindungsschrauben, 1 Krug)</t>
  </si>
  <si>
    <t>Gesamtpreis</t>
  </si>
  <si>
    <t>Bohnanza incl. Hammer (ohne Bohnen)</t>
  </si>
  <si>
    <t>Stangenball</t>
  </si>
  <si>
    <t>Spaßfahrrad</t>
  </si>
  <si>
    <t>Button incl. Buttonmaschine 59 mm mit Kreisschneider</t>
  </si>
  <si>
    <t>Schwammspiel</t>
  </si>
  <si>
    <t>Labyrinth</t>
  </si>
  <si>
    <t>Vorname</t>
  </si>
  <si>
    <t>Nachname</t>
  </si>
  <si>
    <t>evtl. Einrichtung/Institution</t>
  </si>
  <si>
    <t>PLZ</t>
  </si>
  <si>
    <t>Ort</t>
  </si>
  <si>
    <t>Straße</t>
  </si>
  <si>
    <t>Telefon</t>
  </si>
  <si>
    <t>Tag der Abholung</t>
  </si>
  <si>
    <t>Tag der Rückgabe</t>
  </si>
  <si>
    <t>evtl. Nummer Rabattkarte</t>
  </si>
  <si>
    <t>Ball XXL</t>
  </si>
  <si>
    <t>Button incl. Buttonmaschine 22 mm mit Kreisstanze, incl. 50 Button</t>
  </si>
  <si>
    <t xml:space="preserve">Stück </t>
  </si>
  <si>
    <t>Button 22 mm (je 50 Stück)</t>
  </si>
  <si>
    <t>Carrom (Fingerbillard)</t>
  </si>
  <si>
    <t>Dart mit 6 Bohnensäckchen</t>
  </si>
  <si>
    <t>Eintopfofen</t>
  </si>
  <si>
    <t>Greifarm</t>
  </si>
  <si>
    <t>Sumoanzüge incl. 10 Matten, Ränder</t>
  </si>
  <si>
    <t>Tastkarton</t>
  </si>
  <si>
    <t>Turmbau mit Würfel</t>
  </si>
  <si>
    <t>Cornhole ( 2 Spielflächen, 8 Säckchen)</t>
  </si>
  <si>
    <t>Anhänger gelb (incl. Anhängerschloss, Papiere)</t>
  </si>
  <si>
    <t>Der heiße Draht</t>
  </si>
  <si>
    <t>Domino</t>
  </si>
  <si>
    <t>Turn-Turtle</t>
  </si>
  <si>
    <t>Set</t>
  </si>
  <si>
    <t>5 Holzwürfel, Spieleblock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</si>
</sst>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/"/>
    <numFmt numFmtId="165" formatCode="[$€-2]\ 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9"/>
      <name val="Source Sans Pro Light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4" fontId="2" fillId="0" borderId="0" xfId="45" applyFont="1" applyAlignment="1">
      <alignment/>
    </xf>
    <xf numFmtId="165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9" fontId="2" fillId="0" borderId="0" xfId="45" applyNumberFormat="1" applyFont="1" applyAlignment="1">
      <alignment/>
    </xf>
    <xf numFmtId="0" fontId="2" fillId="0" borderId="0" xfId="0" applyFont="1" applyAlignment="1">
      <alignment wrapText="1"/>
    </xf>
    <xf numFmtId="4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44" fontId="5" fillId="0" borderId="0" xfId="45" applyFont="1" applyAlignment="1">
      <alignment/>
    </xf>
    <xf numFmtId="44" fontId="5" fillId="0" borderId="0" xfId="45" applyFont="1" applyAlignment="1">
      <alignment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4" fontId="2" fillId="0" borderId="0" xfId="45" applyFont="1" applyFill="1" applyAlignment="1">
      <alignment/>
    </xf>
    <xf numFmtId="44" fontId="2" fillId="0" borderId="0" xfId="58" applyFont="1" applyAlignment="1">
      <alignment/>
    </xf>
    <xf numFmtId="0" fontId="2" fillId="33" borderId="0" xfId="0" applyFont="1" applyFill="1" applyAlignment="1">
      <alignment wrapText="1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44" fontId="6" fillId="0" borderId="0" xfId="45" applyFont="1" applyAlignment="1">
      <alignment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1" fontId="6" fillId="33" borderId="0" xfId="0" applyNumberFormat="1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1.57421875" style="1" bestFit="1" customWidth="1"/>
    <col min="2" max="2" width="11.421875" style="1" customWidth="1"/>
    <col min="3" max="3" width="7.140625" style="1" customWidth="1"/>
    <col min="4" max="4" width="59.57421875" style="1" bestFit="1" customWidth="1"/>
    <col min="5" max="6" width="8.140625" style="4" bestFit="1" customWidth="1"/>
    <col min="8" max="8" width="11.8515625" style="0" bestFit="1" customWidth="1"/>
  </cols>
  <sheetData>
    <row r="1" spans="1:6" ht="12.75">
      <c r="A1" s="1">
        <v>1</v>
      </c>
      <c r="C1" s="1" t="s">
        <v>90</v>
      </c>
      <c r="D1" s="1" t="s">
        <v>155</v>
      </c>
      <c r="E1" s="4">
        <v>15</v>
      </c>
      <c r="F1" s="4">
        <f aca="true" t="shared" si="0" ref="F1:F23">SUM(E1*B1)</f>
        <v>0</v>
      </c>
    </row>
    <row r="2" spans="3:6" ht="12.75">
      <c r="C2" s="2" t="s">
        <v>90</v>
      </c>
      <c r="D2" s="3" t="s">
        <v>151</v>
      </c>
      <c r="E2" s="4">
        <v>14</v>
      </c>
      <c r="F2" s="4">
        <f t="shared" si="0"/>
        <v>0</v>
      </c>
    </row>
    <row r="3" spans="3:6" ht="12.75">
      <c r="C3" s="1" t="s">
        <v>90</v>
      </c>
      <c r="D3" s="3" t="s">
        <v>150</v>
      </c>
      <c r="E3" s="4">
        <v>21</v>
      </c>
      <c r="F3" s="4">
        <f t="shared" si="0"/>
        <v>0</v>
      </c>
    </row>
    <row r="4" spans="1:7" ht="12.75">
      <c r="A4" s="1">
        <v>6</v>
      </c>
      <c r="C4" s="2" t="s">
        <v>90</v>
      </c>
      <c r="D4" s="3" t="s">
        <v>139</v>
      </c>
      <c r="E4" s="4">
        <v>28</v>
      </c>
      <c r="F4" s="4">
        <f t="shared" si="0"/>
        <v>0</v>
      </c>
      <c r="G4" t="s">
        <v>140</v>
      </c>
    </row>
    <row r="5" spans="1:6" ht="12.75">
      <c r="A5" s="1">
        <v>12</v>
      </c>
      <c r="C5" s="2" t="s">
        <v>90</v>
      </c>
      <c r="D5" s="1" t="s">
        <v>94</v>
      </c>
      <c r="E5" s="4">
        <v>0</v>
      </c>
      <c r="F5" s="4">
        <f t="shared" si="0"/>
        <v>0</v>
      </c>
    </row>
    <row r="6" spans="3:6" ht="12.75">
      <c r="C6" s="2" t="s">
        <v>90</v>
      </c>
      <c r="D6" s="3" t="s">
        <v>96</v>
      </c>
      <c r="E6" s="4">
        <v>0</v>
      </c>
      <c r="F6" s="4">
        <f t="shared" si="0"/>
        <v>0</v>
      </c>
    </row>
    <row r="7" spans="3:6" ht="12.75">
      <c r="C7" s="2" t="s">
        <v>90</v>
      </c>
      <c r="D7" s="1" t="s">
        <v>95</v>
      </c>
      <c r="E7" s="4">
        <v>0</v>
      </c>
      <c r="F7" s="4">
        <f t="shared" si="0"/>
        <v>0</v>
      </c>
    </row>
    <row r="8" spans="1:6" ht="12.75">
      <c r="A8" s="1">
        <v>6</v>
      </c>
      <c r="C8" s="2" t="s">
        <v>90</v>
      </c>
      <c r="D8" s="1" t="s">
        <v>149</v>
      </c>
      <c r="E8" s="4">
        <v>2</v>
      </c>
      <c r="F8" s="4">
        <f t="shared" si="0"/>
        <v>0</v>
      </c>
    </row>
    <row r="9" spans="1:6" ht="12.75">
      <c r="A9" s="1">
        <v>2</v>
      </c>
      <c r="C9" s="2" t="s">
        <v>90</v>
      </c>
      <c r="D9" s="1" t="s">
        <v>133</v>
      </c>
      <c r="E9" s="4">
        <v>15</v>
      </c>
      <c r="F9" s="4">
        <f t="shared" si="0"/>
        <v>0</v>
      </c>
    </row>
    <row r="10" spans="1:6" ht="12.75">
      <c r="A10" s="1">
        <v>120</v>
      </c>
      <c r="C10" s="1" t="s">
        <v>90</v>
      </c>
      <c r="D10" s="1" t="s">
        <v>153</v>
      </c>
      <c r="E10" s="4">
        <v>2.5</v>
      </c>
      <c r="F10" s="4">
        <f t="shared" si="0"/>
        <v>0</v>
      </c>
    </row>
    <row r="11" spans="1:7" ht="12.75">
      <c r="A11" s="1">
        <v>1</v>
      </c>
      <c r="C11" s="2" t="s">
        <v>90</v>
      </c>
      <c r="D11" s="1" t="s">
        <v>136</v>
      </c>
      <c r="E11" s="4">
        <v>2</v>
      </c>
      <c r="F11" s="4">
        <f t="shared" si="0"/>
        <v>0</v>
      </c>
      <c r="G11" t="s">
        <v>140</v>
      </c>
    </row>
    <row r="12" spans="1:7" ht="12.75">
      <c r="A12" s="1">
        <v>3</v>
      </c>
      <c r="C12" s="2" t="s">
        <v>90</v>
      </c>
      <c r="D12" s="1" t="s">
        <v>141</v>
      </c>
      <c r="E12" s="4">
        <v>21</v>
      </c>
      <c r="F12" s="4">
        <f t="shared" si="0"/>
        <v>0</v>
      </c>
      <c r="G12" t="s">
        <v>140</v>
      </c>
    </row>
    <row r="13" spans="1:6" ht="12.75">
      <c r="A13" s="1">
        <v>30</v>
      </c>
      <c r="C13" s="2" t="s">
        <v>90</v>
      </c>
      <c r="D13" s="1" t="s">
        <v>152</v>
      </c>
      <c r="E13" s="4">
        <v>1</v>
      </c>
      <c r="F13" s="4">
        <f t="shared" si="0"/>
        <v>0</v>
      </c>
    </row>
    <row r="14" spans="1:6" ht="12.75">
      <c r="A14" s="1">
        <v>6</v>
      </c>
      <c r="C14" s="2" t="s">
        <v>90</v>
      </c>
      <c r="D14" s="1" t="s">
        <v>154</v>
      </c>
      <c r="E14" s="4">
        <v>1</v>
      </c>
      <c r="F14" s="4">
        <f t="shared" si="0"/>
        <v>0</v>
      </c>
    </row>
    <row r="15" spans="3:6" ht="12.75">
      <c r="C15" s="2" t="s">
        <v>90</v>
      </c>
      <c r="E15" s="4">
        <v>0</v>
      </c>
      <c r="F15" s="4">
        <f t="shared" si="0"/>
        <v>0</v>
      </c>
    </row>
    <row r="16" spans="3:6" ht="12.75">
      <c r="C16" s="2" t="s">
        <v>90</v>
      </c>
      <c r="E16" s="4">
        <v>0</v>
      </c>
      <c r="F16" s="4">
        <f t="shared" si="0"/>
        <v>0</v>
      </c>
    </row>
    <row r="17" spans="3:6" ht="12.75">
      <c r="C17" s="2" t="s">
        <v>90</v>
      </c>
      <c r="E17" s="4">
        <v>0</v>
      </c>
      <c r="F17" s="4">
        <f t="shared" si="0"/>
        <v>0</v>
      </c>
    </row>
    <row r="18" spans="3:6" ht="12.75">
      <c r="C18" s="2" t="s">
        <v>90</v>
      </c>
      <c r="E18" s="4">
        <v>0</v>
      </c>
      <c r="F18" s="4">
        <f t="shared" si="0"/>
        <v>0</v>
      </c>
    </row>
    <row r="19" spans="3:6" ht="12.75">
      <c r="C19" s="2" t="s">
        <v>90</v>
      </c>
      <c r="E19" s="4">
        <v>0</v>
      </c>
      <c r="F19" s="4">
        <f t="shared" si="0"/>
        <v>0</v>
      </c>
    </row>
    <row r="20" spans="3:6" ht="12.75">
      <c r="C20" s="2" t="s">
        <v>90</v>
      </c>
      <c r="E20" s="4">
        <v>0</v>
      </c>
      <c r="F20" s="4">
        <f t="shared" si="0"/>
        <v>0</v>
      </c>
    </row>
    <row r="21" spans="3:6" ht="12.75">
      <c r="C21" s="2" t="s">
        <v>90</v>
      </c>
      <c r="E21" s="4">
        <v>0</v>
      </c>
      <c r="F21" s="4">
        <f t="shared" si="0"/>
        <v>0</v>
      </c>
    </row>
    <row r="22" spans="3:6" ht="12.75">
      <c r="C22" s="2" t="s">
        <v>90</v>
      </c>
      <c r="E22" s="4">
        <v>0</v>
      </c>
      <c r="F22" s="4">
        <f t="shared" si="0"/>
        <v>0</v>
      </c>
    </row>
    <row r="23" spans="5:6" ht="12.75">
      <c r="E23" s="4">
        <v>0</v>
      </c>
      <c r="F23" s="4">
        <f t="shared" si="0"/>
        <v>0</v>
      </c>
    </row>
    <row r="24" ht="12.75">
      <c r="F24" s="4">
        <f aca="true" t="shared" si="1" ref="F24:F29">SUM(E24*B24)</f>
        <v>0</v>
      </c>
    </row>
    <row r="25" ht="12.75">
      <c r="F25" s="4">
        <f t="shared" si="1"/>
        <v>0</v>
      </c>
    </row>
    <row r="26" ht="12.75">
      <c r="F26" s="4">
        <f t="shared" si="1"/>
        <v>0</v>
      </c>
    </row>
    <row r="27" ht="12.75">
      <c r="F27" s="4">
        <f t="shared" si="1"/>
        <v>0</v>
      </c>
    </row>
    <row r="28" ht="12.75">
      <c r="F28" s="4">
        <f t="shared" si="1"/>
        <v>0</v>
      </c>
    </row>
    <row r="29" ht="12.75">
      <c r="F29" s="4">
        <f t="shared" si="1"/>
        <v>0</v>
      </c>
    </row>
    <row r="31" spans="4:8" ht="12.75">
      <c r="D31" s="1" t="s">
        <v>93</v>
      </c>
      <c r="E31" s="4">
        <f>SUM(F2:F29)</f>
        <v>0</v>
      </c>
      <c r="F31" s="4">
        <f>-SUM(E39)</f>
        <v>0</v>
      </c>
      <c r="H31" s="9"/>
    </row>
    <row r="33" spans="4:6" ht="12.75">
      <c r="D33" s="1" t="s">
        <v>118</v>
      </c>
      <c r="F33" s="4">
        <f>SUM(E31+F31)</f>
        <v>0</v>
      </c>
    </row>
    <row r="35" spans="4:6" ht="12.75">
      <c r="D35" s="1" t="s">
        <v>88</v>
      </c>
      <c r="F35" s="4">
        <f>SUM(E31)</f>
        <v>0</v>
      </c>
    </row>
    <row r="39" ht="12.75">
      <c r="E39" s="4">
        <f>SUM(E31*20%)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55">
      <selection activeCell="G68" sqref="G68"/>
    </sheetView>
  </sheetViews>
  <sheetFormatPr defaultColWidth="11.421875" defaultRowHeight="12.75"/>
  <cols>
    <col min="1" max="1" width="22.28125" style="1" bestFit="1" customWidth="1"/>
    <col min="2" max="2" width="11.421875" style="10" customWidth="1"/>
    <col min="3" max="3" width="7.140625" style="1" customWidth="1"/>
    <col min="4" max="4" width="48.28125" style="8" customWidth="1"/>
    <col min="5" max="5" width="8.140625" style="4" bestFit="1" customWidth="1"/>
    <col min="6" max="6" width="8.140625" style="4" customWidth="1"/>
    <col min="7" max="9" width="11.421875" style="1" customWidth="1"/>
    <col min="10" max="10" width="15.7109375" style="1" customWidth="1"/>
    <col min="11" max="16384" width="11.421875" style="1" customWidth="1"/>
  </cols>
  <sheetData>
    <row r="1" spans="1:6" s="13" customFormat="1" ht="47.25">
      <c r="A1" s="11" t="s">
        <v>164</v>
      </c>
      <c r="B1" s="12"/>
      <c r="D1" s="11" t="s">
        <v>162</v>
      </c>
      <c r="E1" s="14" t="s">
        <v>163</v>
      </c>
      <c r="F1" s="15" t="s">
        <v>166</v>
      </c>
    </row>
    <row r="2" spans="1:6" ht="12">
      <c r="A2" s="22">
        <v>1</v>
      </c>
      <c r="B2" s="28"/>
      <c r="C2" s="23" t="s">
        <v>90</v>
      </c>
      <c r="D2" s="24" t="s">
        <v>0</v>
      </c>
      <c r="E2" s="25">
        <v>3</v>
      </c>
      <c r="F2" s="25">
        <f>SUM(E2*B2)</f>
        <v>0</v>
      </c>
    </row>
    <row r="3" spans="1:6" ht="12">
      <c r="A3" s="22">
        <v>2</v>
      </c>
      <c r="B3" s="28"/>
      <c r="C3" s="23" t="s">
        <v>90</v>
      </c>
      <c r="D3" s="24" t="s">
        <v>119</v>
      </c>
      <c r="E3" s="25">
        <v>10</v>
      </c>
      <c r="F3" s="25">
        <f>SUM(E3*B3)</f>
        <v>0</v>
      </c>
    </row>
    <row r="4" spans="1:6" ht="12">
      <c r="A4" s="22">
        <v>1</v>
      </c>
      <c r="B4" s="28"/>
      <c r="C4" s="22" t="s">
        <v>90</v>
      </c>
      <c r="D4" s="24" t="s">
        <v>195</v>
      </c>
      <c r="E4" s="25">
        <v>10</v>
      </c>
      <c r="F4" s="25">
        <f>SUM(E4*B4)</f>
        <v>0</v>
      </c>
    </row>
    <row r="5" spans="1:6" ht="12">
      <c r="A5" s="22" t="s">
        <v>97</v>
      </c>
      <c r="B5" s="28"/>
      <c r="C5" s="22" t="s">
        <v>90</v>
      </c>
      <c r="D5" s="24" t="s">
        <v>195</v>
      </c>
      <c r="E5" s="25">
        <v>25</v>
      </c>
      <c r="F5" s="25">
        <f>SUM(E5*B5)</f>
        <v>0</v>
      </c>
    </row>
    <row r="6" spans="1:6" ht="12">
      <c r="A6" s="22">
        <v>1</v>
      </c>
      <c r="B6" s="28"/>
      <c r="C6" s="22" t="s">
        <v>90</v>
      </c>
      <c r="D6" s="24" t="s">
        <v>134</v>
      </c>
      <c r="E6" s="25">
        <v>10</v>
      </c>
      <c r="F6" s="25">
        <f>SUM(E6*B6)</f>
        <v>0</v>
      </c>
    </row>
    <row r="7" spans="1:6" ht="12">
      <c r="A7" s="22" t="s">
        <v>97</v>
      </c>
      <c r="B7" s="28"/>
      <c r="C7" s="22" t="s">
        <v>90</v>
      </c>
      <c r="D7" s="24" t="s">
        <v>134</v>
      </c>
      <c r="E7" s="25">
        <v>25</v>
      </c>
      <c r="F7" s="25">
        <v>0</v>
      </c>
    </row>
    <row r="8" spans="1:6" ht="12">
      <c r="A8" s="22">
        <v>1</v>
      </c>
      <c r="B8" s="28"/>
      <c r="C8" s="23" t="s">
        <v>89</v>
      </c>
      <c r="D8" s="26" t="s">
        <v>126</v>
      </c>
      <c r="E8" s="25">
        <v>10</v>
      </c>
      <c r="F8" s="25">
        <f aca="true" t="shared" si="0" ref="F8:F74">SUM(E8*B8)</f>
        <v>0</v>
      </c>
    </row>
    <row r="9" spans="1:6" ht="12">
      <c r="A9" s="22">
        <v>12</v>
      </c>
      <c r="B9" s="28"/>
      <c r="C9" s="23" t="s">
        <v>90</v>
      </c>
      <c r="D9" s="26" t="s">
        <v>46</v>
      </c>
      <c r="E9" s="25">
        <v>1</v>
      </c>
      <c r="F9" s="25">
        <f t="shared" si="0"/>
        <v>0</v>
      </c>
    </row>
    <row r="10" spans="1:6" ht="12">
      <c r="A10" s="22">
        <v>1</v>
      </c>
      <c r="B10" s="28"/>
      <c r="C10" s="22" t="s">
        <v>90</v>
      </c>
      <c r="D10" s="26" t="s">
        <v>132</v>
      </c>
      <c r="E10" s="25">
        <v>5</v>
      </c>
      <c r="F10" s="25">
        <f t="shared" si="0"/>
        <v>0</v>
      </c>
    </row>
    <row r="11" spans="1:6" ht="12">
      <c r="A11" s="22"/>
      <c r="B11" s="28"/>
      <c r="C11" s="22"/>
      <c r="D11" s="26" t="s">
        <v>131</v>
      </c>
      <c r="E11" s="25">
        <v>0.5</v>
      </c>
      <c r="F11" s="25">
        <f t="shared" si="0"/>
        <v>0</v>
      </c>
    </row>
    <row r="12" spans="1:6" ht="12">
      <c r="A12" s="22">
        <v>2</v>
      </c>
      <c r="B12" s="28"/>
      <c r="C12" s="22" t="s">
        <v>90</v>
      </c>
      <c r="D12" s="26" t="s">
        <v>183</v>
      </c>
      <c r="E12" s="25">
        <v>2.5</v>
      </c>
      <c r="F12" s="25">
        <f t="shared" si="0"/>
        <v>0</v>
      </c>
    </row>
    <row r="13" spans="1:6" ht="12">
      <c r="A13" s="22">
        <v>1</v>
      </c>
      <c r="B13" s="28"/>
      <c r="C13" s="23" t="s">
        <v>90</v>
      </c>
      <c r="D13" s="24" t="s">
        <v>37</v>
      </c>
      <c r="E13" s="25">
        <v>5</v>
      </c>
      <c r="F13" s="25">
        <f t="shared" si="0"/>
        <v>0</v>
      </c>
    </row>
    <row r="14" spans="1:6" ht="12">
      <c r="A14" s="22">
        <v>1</v>
      </c>
      <c r="B14" s="28"/>
      <c r="C14" s="23" t="s">
        <v>90</v>
      </c>
      <c r="D14" s="26" t="s">
        <v>125</v>
      </c>
      <c r="E14" s="25">
        <v>10</v>
      </c>
      <c r="F14" s="25">
        <f t="shared" si="0"/>
        <v>0</v>
      </c>
    </row>
    <row r="15" spans="1:6" ht="12">
      <c r="A15" s="22">
        <v>1</v>
      </c>
      <c r="B15" s="28"/>
      <c r="C15" s="23" t="s">
        <v>90</v>
      </c>
      <c r="D15" s="26" t="s">
        <v>48</v>
      </c>
      <c r="E15" s="25">
        <v>5</v>
      </c>
      <c r="F15" s="25">
        <f t="shared" si="0"/>
        <v>0</v>
      </c>
    </row>
    <row r="16" spans="1:6" ht="12">
      <c r="A16" s="22">
        <v>2</v>
      </c>
      <c r="B16" s="28"/>
      <c r="C16" s="23" t="s">
        <v>90</v>
      </c>
      <c r="D16" s="26" t="s">
        <v>38</v>
      </c>
      <c r="E16" s="25">
        <v>5</v>
      </c>
      <c r="F16" s="25">
        <f t="shared" si="0"/>
        <v>0</v>
      </c>
    </row>
    <row r="17" spans="1:6" ht="12">
      <c r="A17" s="22">
        <v>2</v>
      </c>
      <c r="B17" s="28"/>
      <c r="C17" s="23" t="s">
        <v>90</v>
      </c>
      <c r="D17" s="26" t="s">
        <v>36</v>
      </c>
      <c r="E17" s="25">
        <v>5</v>
      </c>
      <c r="F17" s="25">
        <f t="shared" si="0"/>
        <v>0</v>
      </c>
    </row>
    <row r="18" spans="1:10" ht="12">
      <c r="A18" s="22">
        <v>2</v>
      </c>
      <c r="B18" s="28"/>
      <c r="C18" s="22" t="s">
        <v>90</v>
      </c>
      <c r="D18" s="26" t="s">
        <v>1</v>
      </c>
      <c r="E18" s="25">
        <v>15</v>
      </c>
      <c r="F18" s="25">
        <f t="shared" si="0"/>
        <v>0</v>
      </c>
      <c r="J18" s="4"/>
    </row>
    <row r="19" spans="1:6" ht="24">
      <c r="A19" s="22">
        <v>1</v>
      </c>
      <c r="B19" s="28"/>
      <c r="C19" s="23" t="s">
        <v>90</v>
      </c>
      <c r="D19" s="26" t="s">
        <v>165</v>
      </c>
      <c r="E19" s="25">
        <v>10</v>
      </c>
      <c r="F19" s="25">
        <f t="shared" si="0"/>
        <v>0</v>
      </c>
    </row>
    <row r="20" spans="1:6" ht="12">
      <c r="A20" s="22">
        <v>38</v>
      </c>
      <c r="B20" s="28"/>
      <c r="C20" s="23" t="s">
        <v>90</v>
      </c>
      <c r="D20" s="26" t="s">
        <v>39</v>
      </c>
      <c r="E20" s="25">
        <v>1.5</v>
      </c>
      <c r="F20" s="25">
        <f t="shared" si="0"/>
        <v>0</v>
      </c>
    </row>
    <row r="21" spans="1:6" ht="12">
      <c r="A21" s="22"/>
      <c r="B21" s="28"/>
      <c r="C21" s="23" t="s">
        <v>90</v>
      </c>
      <c r="D21" s="26" t="s">
        <v>114</v>
      </c>
      <c r="E21" s="25">
        <v>5.5</v>
      </c>
      <c r="F21" s="25">
        <f t="shared" si="0"/>
        <v>0</v>
      </c>
    </row>
    <row r="22" spans="1:6" ht="12">
      <c r="A22" s="22">
        <v>14</v>
      </c>
      <c r="B22" s="28"/>
      <c r="C22" s="23" t="s">
        <v>90</v>
      </c>
      <c r="D22" s="26" t="s">
        <v>40</v>
      </c>
      <c r="E22" s="25">
        <v>2.5</v>
      </c>
      <c r="F22" s="25">
        <f t="shared" si="0"/>
        <v>0</v>
      </c>
    </row>
    <row r="23" spans="1:6" ht="12">
      <c r="A23" s="22">
        <v>6</v>
      </c>
      <c r="B23" s="28"/>
      <c r="C23" s="23" t="s">
        <v>90</v>
      </c>
      <c r="D23" s="26" t="s">
        <v>91</v>
      </c>
      <c r="E23" s="25">
        <v>3</v>
      </c>
      <c r="F23" s="25">
        <f t="shared" si="0"/>
        <v>0</v>
      </c>
    </row>
    <row r="24" spans="1:6" ht="12">
      <c r="A24" s="22">
        <v>1</v>
      </c>
      <c r="B24" s="28"/>
      <c r="C24" s="23" t="s">
        <v>90</v>
      </c>
      <c r="D24" s="26" t="s">
        <v>2</v>
      </c>
      <c r="E24" s="25">
        <v>2.5</v>
      </c>
      <c r="F24" s="25">
        <f t="shared" si="0"/>
        <v>0</v>
      </c>
    </row>
    <row r="25" spans="1:6" ht="24">
      <c r="A25" s="22">
        <v>3</v>
      </c>
      <c r="B25" s="28"/>
      <c r="C25" s="22" t="s">
        <v>90</v>
      </c>
      <c r="D25" s="26" t="s">
        <v>138</v>
      </c>
      <c r="E25" s="25">
        <v>7.5</v>
      </c>
      <c r="F25" s="25">
        <f t="shared" si="0"/>
        <v>0</v>
      </c>
    </row>
    <row r="26" spans="1:6" ht="12">
      <c r="A26" s="22">
        <v>3</v>
      </c>
      <c r="B26" s="28"/>
      <c r="C26" s="23" t="s">
        <v>90</v>
      </c>
      <c r="D26" s="26" t="s">
        <v>116</v>
      </c>
      <c r="E26" s="25">
        <v>6</v>
      </c>
      <c r="F26" s="25">
        <f t="shared" si="0"/>
        <v>0</v>
      </c>
    </row>
    <row r="27" spans="1:6" ht="12">
      <c r="A27" s="22">
        <v>3</v>
      </c>
      <c r="B27" s="28"/>
      <c r="C27" s="23" t="s">
        <v>90</v>
      </c>
      <c r="D27" s="26" t="s">
        <v>117</v>
      </c>
      <c r="E27" s="25">
        <v>4</v>
      </c>
      <c r="F27" s="25">
        <f t="shared" si="0"/>
        <v>0</v>
      </c>
    </row>
    <row r="28" spans="1:6" ht="12">
      <c r="A28" s="22">
        <v>2</v>
      </c>
      <c r="B28" s="28"/>
      <c r="C28" s="23" t="s">
        <v>90</v>
      </c>
      <c r="D28" s="26" t="s">
        <v>41</v>
      </c>
      <c r="E28" s="25">
        <v>10</v>
      </c>
      <c r="F28" s="25">
        <f t="shared" si="0"/>
        <v>0</v>
      </c>
    </row>
    <row r="29" spans="1:6" ht="12">
      <c r="A29" s="22">
        <v>4</v>
      </c>
      <c r="B29" s="28"/>
      <c r="C29" s="23" t="s">
        <v>90</v>
      </c>
      <c r="D29" s="26" t="s">
        <v>43</v>
      </c>
      <c r="E29" s="25">
        <v>2.5</v>
      </c>
      <c r="F29" s="25">
        <f t="shared" si="0"/>
        <v>0</v>
      </c>
    </row>
    <row r="30" spans="1:6" ht="12">
      <c r="A30" s="22">
        <v>1</v>
      </c>
      <c r="B30" s="28"/>
      <c r="C30" s="23" t="s">
        <v>90</v>
      </c>
      <c r="D30" s="26" t="s">
        <v>42</v>
      </c>
      <c r="E30" s="25">
        <v>1</v>
      </c>
      <c r="F30" s="25">
        <f t="shared" si="0"/>
        <v>0</v>
      </c>
    </row>
    <row r="31" spans="1:6" ht="12">
      <c r="A31" s="22">
        <v>1</v>
      </c>
      <c r="B31" s="28"/>
      <c r="C31" s="22" t="s">
        <v>90</v>
      </c>
      <c r="D31" s="26" t="s">
        <v>167</v>
      </c>
      <c r="E31" s="25">
        <v>3</v>
      </c>
      <c r="F31" s="25">
        <f t="shared" si="0"/>
        <v>0</v>
      </c>
    </row>
    <row r="32" spans="1:6" ht="12">
      <c r="A32" s="22"/>
      <c r="B32" s="28"/>
      <c r="C32" s="22"/>
      <c r="D32" s="26" t="s">
        <v>137</v>
      </c>
      <c r="E32" s="25"/>
      <c r="F32" s="25">
        <f t="shared" si="0"/>
        <v>0</v>
      </c>
    </row>
    <row r="33" spans="1:6" ht="12">
      <c r="A33" s="22">
        <v>4</v>
      </c>
      <c r="B33" s="28"/>
      <c r="C33" s="23" t="s">
        <v>90</v>
      </c>
      <c r="D33" s="26" t="s">
        <v>44</v>
      </c>
      <c r="E33" s="25">
        <v>1</v>
      </c>
      <c r="F33" s="25">
        <f t="shared" si="0"/>
        <v>0</v>
      </c>
    </row>
    <row r="34" spans="1:6" ht="12">
      <c r="A34" s="22">
        <v>10</v>
      </c>
      <c r="B34" s="28"/>
      <c r="C34" s="23" t="s">
        <v>90</v>
      </c>
      <c r="D34" s="26" t="s">
        <v>105</v>
      </c>
      <c r="E34" s="25">
        <v>10</v>
      </c>
      <c r="F34" s="25">
        <f t="shared" si="0"/>
        <v>0</v>
      </c>
    </row>
    <row r="35" spans="1:6" ht="12">
      <c r="A35" s="22">
        <v>10</v>
      </c>
      <c r="B35" s="28"/>
      <c r="C35" s="23" t="s">
        <v>90</v>
      </c>
      <c r="D35" s="26" t="s">
        <v>45</v>
      </c>
      <c r="E35" s="25">
        <v>10</v>
      </c>
      <c r="F35" s="25">
        <f t="shared" si="0"/>
        <v>0</v>
      </c>
    </row>
    <row r="36" spans="1:7" ht="12">
      <c r="A36" s="22">
        <v>20</v>
      </c>
      <c r="B36" s="28"/>
      <c r="C36" s="22" t="s">
        <v>90</v>
      </c>
      <c r="D36" s="26" t="s">
        <v>135</v>
      </c>
      <c r="E36" s="25">
        <v>0.5</v>
      </c>
      <c r="F36" s="25">
        <f t="shared" si="0"/>
        <v>0</v>
      </c>
      <c r="G36" s="20"/>
    </row>
    <row r="37" spans="1:7" ht="24">
      <c r="A37" s="22"/>
      <c r="B37" s="28"/>
      <c r="C37" s="22" t="s">
        <v>90</v>
      </c>
      <c r="D37" s="26" t="s">
        <v>170</v>
      </c>
      <c r="E37" s="25">
        <v>5</v>
      </c>
      <c r="F37" s="25">
        <f t="shared" si="0"/>
        <v>0</v>
      </c>
      <c r="G37" s="20"/>
    </row>
    <row r="38" spans="1:6" ht="24">
      <c r="A38" s="22"/>
      <c r="B38" s="28"/>
      <c r="C38" s="22" t="s">
        <v>90</v>
      </c>
      <c r="D38" s="26" t="s">
        <v>184</v>
      </c>
      <c r="E38" s="25">
        <v>20</v>
      </c>
      <c r="F38" s="25">
        <f t="shared" si="0"/>
        <v>0</v>
      </c>
    </row>
    <row r="39" spans="1:6" ht="12">
      <c r="A39" s="22"/>
      <c r="B39" s="28"/>
      <c r="C39" s="22" t="s">
        <v>185</v>
      </c>
      <c r="D39" s="26" t="s">
        <v>186</v>
      </c>
      <c r="E39" s="25">
        <v>16</v>
      </c>
      <c r="F39" s="25">
        <f t="shared" si="0"/>
        <v>0</v>
      </c>
    </row>
    <row r="40" spans="1:6" ht="12">
      <c r="A40" s="22">
        <v>1</v>
      </c>
      <c r="B40" s="28"/>
      <c r="C40" s="22" t="s">
        <v>90</v>
      </c>
      <c r="D40" s="26" t="s">
        <v>187</v>
      </c>
      <c r="E40" s="25">
        <v>10</v>
      </c>
      <c r="F40" s="25">
        <f t="shared" si="0"/>
        <v>0</v>
      </c>
    </row>
    <row r="41" spans="1:6" ht="12">
      <c r="A41" s="22">
        <v>1</v>
      </c>
      <c r="B41" s="28"/>
      <c r="C41" s="22" t="s">
        <v>90</v>
      </c>
      <c r="D41" s="26" t="s">
        <v>121</v>
      </c>
      <c r="E41" s="25">
        <v>2</v>
      </c>
      <c r="F41" s="25">
        <f t="shared" si="0"/>
        <v>0</v>
      </c>
    </row>
    <row r="42" spans="1:6" ht="12">
      <c r="A42" s="22">
        <v>1</v>
      </c>
      <c r="B42" s="28"/>
      <c r="C42" s="22" t="s">
        <v>90</v>
      </c>
      <c r="D42" s="26" t="s">
        <v>194</v>
      </c>
      <c r="E42" s="25">
        <v>15</v>
      </c>
      <c r="F42" s="25">
        <f t="shared" si="0"/>
        <v>0</v>
      </c>
    </row>
    <row r="43" spans="1:6" ht="12">
      <c r="A43" s="22">
        <v>1</v>
      </c>
      <c r="B43" s="28"/>
      <c r="C43" s="22" t="s">
        <v>90</v>
      </c>
      <c r="D43" s="26" t="s">
        <v>188</v>
      </c>
      <c r="E43" s="25">
        <v>5</v>
      </c>
      <c r="F43" s="25">
        <f t="shared" si="0"/>
        <v>0</v>
      </c>
    </row>
    <row r="44" spans="1:6" ht="12">
      <c r="A44" s="22">
        <v>1</v>
      </c>
      <c r="B44" s="28"/>
      <c r="C44" s="22" t="s">
        <v>90</v>
      </c>
      <c r="D44" s="26" t="s">
        <v>196</v>
      </c>
      <c r="E44" s="25">
        <v>2.5</v>
      </c>
      <c r="F44" s="25">
        <f t="shared" si="0"/>
        <v>0</v>
      </c>
    </row>
    <row r="45" spans="1:6" ht="12">
      <c r="A45" s="22">
        <v>2</v>
      </c>
      <c r="B45" s="28"/>
      <c r="C45" s="22" t="s">
        <v>90</v>
      </c>
      <c r="D45" s="26" t="s">
        <v>197</v>
      </c>
      <c r="E45" s="25">
        <v>2</v>
      </c>
      <c r="F45" s="25">
        <f t="shared" si="0"/>
        <v>0</v>
      </c>
    </row>
    <row r="46" spans="1:6" ht="36">
      <c r="A46" s="22">
        <v>1</v>
      </c>
      <c r="B46" s="28"/>
      <c r="C46" s="23" t="s">
        <v>90</v>
      </c>
      <c r="D46" s="26" t="s">
        <v>120</v>
      </c>
      <c r="E46" s="25">
        <v>50</v>
      </c>
      <c r="F46" s="25">
        <f t="shared" si="0"/>
        <v>0</v>
      </c>
    </row>
    <row r="47" spans="1:6" ht="12">
      <c r="A47" s="22">
        <v>1</v>
      </c>
      <c r="B47" s="28"/>
      <c r="C47" s="23" t="s">
        <v>90</v>
      </c>
      <c r="D47" s="26" t="s">
        <v>3</v>
      </c>
      <c r="E47" s="25">
        <v>5</v>
      </c>
      <c r="F47" s="25">
        <f t="shared" si="0"/>
        <v>0</v>
      </c>
    </row>
    <row r="48" spans="1:6" ht="12">
      <c r="A48" s="22">
        <v>1</v>
      </c>
      <c r="B48" s="28"/>
      <c r="C48" s="23" t="s">
        <v>90</v>
      </c>
      <c r="D48" s="26" t="s">
        <v>142</v>
      </c>
      <c r="E48" s="25">
        <v>5</v>
      </c>
      <c r="F48" s="25">
        <f t="shared" si="0"/>
        <v>0</v>
      </c>
    </row>
    <row r="49" spans="1:6" ht="12">
      <c r="A49" s="22">
        <v>1</v>
      </c>
      <c r="B49" s="28"/>
      <c r="C49" s="23" t="s">
        <v>90</v>
      </c>
      <c r="D49" s="26" t="s">
        <v>189</v>
      </c>
      <c r="E49" s="25">
        <v>10</v>
      </c>
      <c r="F49" s="25">
        <f t="shared" si="0"/>
        <v>0</v>
      </c>
    </row>
    <row r="50" spans="1:6" ht="12">
      <c r="A50" s="22">
        <v>3</v>
      </c>
      <c r="B50" s="28"/>
      <c r="C50" s="23" t="s">
        <v>90</v>
      </c>
      <c r="D50" s="26" t="s">
        <v>123</v>
      </c>
      <c r="E50" s="25">
        <v>3</v>
      </c>
      <c r="F50" s="25">
        <f t="shared" si="0"/>
        <v>0</v>
      </c>
    </row>
    <row r="51" spans="1:6" ht="12">
      <c r="A51" s="22">
        <v>1</v>
      </c>
      <c r="B51" s="28"/>
      <c r="C51" s="23" t="s">
        <v>90</v>
      </c>
      <c r="D51" s="26" t="s">
        <v>47</v>
      </c>
      <c r="E51" s="25">
        <v>2.5</v>
      </c>
      <c r="F51" s="25">
        <f t="shared" si="0"/>
        <v>0</v>
      </c>
    </row>
    <row r="52" spans="1:6" ht="12">
      <c r="A52" s="22">
        <v>6</v>
      </c>
      <c r="B52" s="28"/>
      <c r="C52" s="23" t="s">
        <v>90</v>
      </c>
      <c r="D52" s="26" t="s">
        <v>49</v>
      </c>
      <c r="E52" s="25">
        <v>2.5</v>
      </c>
      <c r="F52" s="25">
        <f t="shared" si="0"/>
        <v>0</v>
      </c>
    </row>
    <row r="53" spans="1:6" ht="12">
      <c r="A53" s="22">
        <v>1</v>
      </c>
      <c r="B53" s="28"/>
      <c r="C53" s="23" t="s">
        <v>90</v>
      </c>
      <c r="D53" s="26" t="s">
        <v>4</v>
      </c>
      <c r="E53" s="25">
        <v>10</v>
      </c>
      <c r="F53" s="25">
        <f t="shared" si="0"/>
        <v>0</v>
      </c>
    </row>
    <row r="54" spans="1:6" ht="12">
      <c r="A54" s="22">
        <v>1</v>
      </c>
      <c r="B54" s="28"/>
      <c r="C54" s="23" t="s">
        <v>90</v>
      </c>
      <c r="D54" s="26" t="s">
        <v>110</v>
      </c>
      <c r="E54" s="25">
        <v>5</v>
      </c>
      <c r="F54" s="25">
        <f t="shared" si="0"/>
        <v>0</v>
      </c>
    </row>
    <row r="55" spans="1:6" ht="12">
      <c r="A55" s="22">
        <v>4</v>
      </c>
      <c r="B55" s="28"/>
      <c r="C55" s="23" t="s">
        <v>90</v>
      </c>
      <c r="D55" s="26" t="s">
        <v>190</v>
      </c>
      <c r="E55" s="25">
        <v>1</v>
      </c>
      <c r="F55" s="25">
        <f t="shared" si="0"/>
        <v>0</v>
      </c>
    </row>
    <row r="56" spans="1:6" ht="12">
      <c r="A56" s="22">
        <v>4</v>
      </c>
      <c r="B56" s="28"/>
      <c r="C56" s="22" t="s">
        <v>89</v>
      </c>
      <c r="D56" s="26" t="s">
        <v>50</v>
      </c>
      <c r="E56" s="25">
        <v>0.5</v>
      </c>
      <c r="F56" s="25">
        <f t="shared" si="0"/>
        <v>0</v>
      </c>
    </row>
    <row r="57" spans="1:6" ht="12">
      <c r="A57" s="22">
        <v>2</v>
      </c>
      <c r="B57" s="28"/>
      <c r="C57" s="23" t="s">
        <v>90</v>
      </c>
      <c r="D57" s="26" t="s">
        <v>52</v>
      </c>
      <c r="E57" s="25">
        <v>2.5</v>
      </c>
      <c r="F57" s="25">
        <f t="shared" si="0"/>
        <v>0</v>
      </c>
    </row>
    <row r="58" spans="1:6" ht="12">
      <c r="A58" s="22">
        <v>7</v>
      </c>
      <c r="B58" s="28"/>
      <c r="C58" s="23" t="s">
        <v>90</v>
      </c>
      <c r="D58" s="26" t="s">
        <v>51</v>
      </c>
      <c r="E58" s="25">
        <v>0.5</v>
      </c>
      <c r="F58" s="25">
        <f t="shared" si="0"/>
        <v>0</v>
      </c>
    </row>
    <row r="59" spans="1:6" ht="12">
      <c r="A59" s="22">
        <v>2</v>
      </c>
      <c r="B59" s="28"/>
      <c r="C59" s="23" t="s">
        <v>90</v>
      </c>
      <c r="D59" s="26" t="s">
        <v>57</v>
      </c>
      <c r="E59" s="25">
        <v>150</v>
      </c>
      <c r="F59" s="25">
        <f t="shared" si="0"/>
        <v>0</v>
      </c>
    </row>
    <row r="60" spans="1:6" ht="12">
      <c r="A60" s="22">
        <v>1</v>
      </c>
      <c r="B60" s="28"/>
      <c r="C60" s="23" t="s">
        <v>90</v>
      </c>
      <c r="D60" s="26" t="s">
        <v>5</v>
      </c>
      <c r="E60" s="25">
        <v>5</v>
      </c>
      <c r="F60" s="25">
        <f t="shared" si="0"/>
        <v>0</v>
      </c>
    </row>
    <row r="61" spans="1:6" ht="12">
      <c r="A61" s="22">
        <v>1</v>
      </c>
      <c r="B61" s="28"/>
      <c r="C61" s="22" t="s">
        <v>90</v>
      </c>
      <c r="D61" s="26" t="s">
        <v>145</v>
      </c>
      <c r="E61" s="25">
        <v>7</v>
      </c>
      <c r="F61" s="25">
        <f t="shared" si="0"/>
        <v>0</v>
      </c>
    </row>
    <row r="62" spans="1:6" ht="12">
      <c r="A62" s="22" t="s">
        <v>97</v>
      </c>
      <c r="B62" s="28"/>
      <c r="C62" s="22" t="s">
        <v>90</v>
      </c>
      <c r="D62" s="26" t="s">
        <v>145</v>
      </c>
      <c r="E62" s="25">
        <v>10</v>
      </c>
      <c r="F62" s="25">
        <f t="shared" si="0"/>
        <v>0</v>
      </c>
    </row>
    <row r="63" spans="1:6" ht="12">
      <c r="A63" s="22">
        <v>1</v>
      </c>
      <c r="B63" s="28"/>
      <c r="C63" s="22" t="s">
        <v>90</v>
      </c>
      <c r="D63" s="26" t="s">
        <v>144</v>
      </c>
      <c r="E63" s="25">
        <v>15</v>
      </c>
      <c r="F63" s="25">
        <f t="shared" si="0"/>
        <v>0</v>
      </c>
    </row>
    <row r="64" spans="1:6" ht="12">
      <c r="A64" s="22" t="s">
        <v>97</v>
      </c>
      <c r="B64" s="28"/>
      <c r="C64" s="22" t="s">
        <v>90</v>
      </c>
      <c r="D64" s="26" t="s">
        <v>144</v>
      </c>
      <c r="E64" s="25">
        <v>20</v>
      </c>
      <c r="F64" s="25">
        <f t="shared" si="0"/>
        <v>0</v>
      </c>
    </row>
    <row r="65" spans="1:6" ht="12">
      <c r="A65" s="22">
        <v>1</v>
      </c>
      <c r="B65" s="28"/>
      <c r="C65" s="23" t="s">
        <v>90</v>
      </c>
      <c r="D65" s="26" t="s">
        <v>7</v>
      </c>
      <c r="E65" s="25">
        <v>10</v>
      </c>
      <c r="F65" s="25">
        <f t="shared" si="0"/>
        <v>0</v>
      </c>
    </row>
    <row r="66" spans="1:6" ht="12">
      <c r="A66" s="22">
        <v>12</v>
      </c>
      <c r="B66" s="28"/>
      <c r="C66" s="23" t="s">
        <v>90</v>
      </c>
      <c r="D66" s="26" t="s">
        <v>6</v>
      </c>
      <c r="E66" s="25">
        <v>1</v>
      </c>
      <c r="F66" s="25">
        <f t="shared" si="0"/>
        <v>0</v>
      </c>
    </row>
    <row r="67" spans="1:6" ht="12">
      <c r="A67" s="22">
        <v>1</v>
      </c>
      <c r="B67" s="28"/>
      <c r="C67" s="23" t="s">
        <v>199</v>
      </c>
      <c r="D67" s="26" t="s">
        <v>200</v>
      </c>
      <c r="E67" s="25">
        <v>2</v>
      </c>
      <c r="F67" s="25">
        <f t="shared" si="0"/>
        <v>0</v>
      </c>
    </row>
    <row r="68" spans="1:6" ht="12">
      <c r="A68" s="22">
        <v>1</v>
      </c>
      <c r="B68" s="28"/>
      <c r="C68" s="22" t="s">
        <v>90</v>
      </c>
      <c r="D68" s="26" t="s">
        <v>143</v>
      </c>
      <c r="E68" s="25">
        <v>3</v>
      </c>
      <c r="F68" s="25">
        <f t="shared" si="0"/>
        <v>0</v>
      </c>
    </row>
    <row r="69" spans="1:6" ht="12">
      <c r="A69" s="22">
        <v>9</v>
      </c>
      <c r="B69" s="28"/>
      <c r="C69" s="23" t="s">
        <v>90</v>
      </c>
      <c r="D69" s="26" t="s">
        <v>53</v>
      </c>
      <c r="E69" s="25">
        <v>1</v>
      </c>
      <c r="F69" s="25">
        <f t="shared" si="0"/>
        <v>0</v>
      </c>
    </row>
    <row r="70" spans="1:6" ht="12">
      <c r="A70" s="22">
        <v>2</v>
      </c>
      <c r="B70" s="28"/>
      <c r="C70" s="23" t="s">
        <v>90</v>
      </c>
      <c r="D70" s="26" t="s">
        <v>54</v>
      </c>
      <c r="E70" s="25">
        <v>1</v>
      </c>
      <c r="F70" s="25">
        <f t="shared" si="0"/>
        <v>0</v>
      </c>
    </row>
    <row r="71" spans="1:6" ht="24">
      <c r="A71" s="22">
        <v>1</v>
      </c>
      <c r="B71" s="28"/>
      <c r="C71" s="23" t="s">
        <v>90</v>
      </c>
      <c r="D71" s="26" t="s">
        <v>55</v>
      </c>
      <c r="E71" s="25">
        <v>20</v>
      </c>
      <c r="F71" s="25">
        <f t="shared" si="0"/>
        <v>0</v>
      </c>
    </row>
    <row r="72" spans="1:6" ht="12">
      <c r="A72" s="22">
        <v>1</v>
      </c>
      <c r="B72" s="28"/>
      <c r="C72" s="23" t="s">
        <v>90</v>
      </c>
      <c r="D72" s="26" t="s">
        <v>122</v>
      </c>
      <c r="E72" s="25">
        <v>2</v>
      </c>
      <c r="F72" s="25">
        <f t="shared" si="0"/>
        <v>0</v>
      </c>
    </row>
    <row r="73" spans="1:6" ht="12">
      <c r="A73" s="22">
        <v>1</v>
      </c>
      <c r="B73" s="28"/>
      <c r="C73" s="22" t="s">
        <v>90</v>
      </c>
      <c r="D73" s="26" t="s">
        <v>146</v>
      </c>
      <c r="E73" s="25">
        <v>15</v>
      </c>
      <c r="F73" s="25">
        <f t="shared" si="0"/>
        <v>0</v>
      </c>
    </row>
    <row r="74" spans="1:6" ht="36">
      <c r="A74" s="22">
        <v>1</v>
      </c>
      <c r="B74" s="28"/>
      <c r="C74" s="23" t="s">
        <v>90</v>
      </c>
      <c r="D74" s="26" t="s">
        <v>106</v>
      </c>
      <c r="E74" s="25">
        <v>10</v>
      </c>
      <c r="F74" s="25">
        <f t="shared" si="0"/>
        <v>0</v>
      </c>
    </row>
    <row r="75" spans="1:6" ht="12">
      <c r="A75" s="22">
        <v>1</v>
      </c>
      <c r="B75" s="28"/>
      <c r="C75" s="23" t="s">
        <v>90</v>
      </c>
      <c r="D75" s="26" t="s">
        <v>8</v>
      </c>
      <c r="E75" s="25">
        <v>10</v>
      </c>
      <c r="F75" s="25">
        <f aca="true" t="shared" si="1" ref="F75:F134">SUM(E75*B75)</f>
        <v>0</v>
      </c>
    </row>
    <row r="76" spans="1:6" ht="24">
      <c r="A76" s="22">
        <v>1</v>
      </c>
      <c r="B76" s="28"/>
      <c r="C76" s="23" t="s">
        <v>90</v>
      </c>
      <c r="D76" s="26" t="s">
        <v>115</v>
      </c>
      <c r="E76" s="25">
        <v>10</v>
      </c>
      <c r="F76" s="25">
        <f t="shared" si="1"/>
        <v>0</v>
      </c>
    </row>
    <row r="77" spans="1:6" ht="12">
      <c r="A77" s="22">
        <v>1</v>
      </c>
      <c r="B77" s="28"/>
      <c r="C77" s="23" t="s">
        <v>90</v>
      </c>
      <c r="D77" s="26" t="s">
        <v>56</v>
      </c>
      <c r="E77" s="25">
        <v>1</v>
      </c>
      <c r="F77" s="25">
        <f t="shared" si="1"/>
        <v>0</v>
      </c>
    </row>
    <row r="78" spans="1:6" ht="12">
      <c r="A78" s="22">
        <v>1</v>
      </c>
      <c r="B78" s="28"/>
      <c r="C78" s="23" t="s">
        <v>90</v>
      </c>
      <c r="D78" s="26" t="s">
        <v>9</v>
      </c>
      <c r="E78" s="25">
        <v>3</v>
      </c>
      <c r="F78" s="25">
        <f t="shared" si="1"/>
        <v>0</v>
      </c>
    </row>
    <row r="79" spans="1:6" ht="12">
      <c r="A79" s="22">
        <v>2</v>
      </c>
      <c r="B79" s="28"/>
      <c r="C79" s="23" t="s">
        <v>90</v>
      </c>
      <c r="D79" s="26" t="s">
        <v>73</v>
      </c>
      <c r="E79" s="25">
        <v>2.5</v>
      </c>
      <c r="F79" s="25">
        <f t="shared" si="1"/>
        <v>0</v>
      </c>
    </row>
    <row r="80" spans="1:6" ht="12">
      <c r="A80" s="22">
        <v>2</v>
      </c>
      <c r="B80" s="28"/>
      <c r="C80" s="23" t="s">
        <v>90</v>
      </c>
      <c r="D80" s="26" t="s">
        <v>92</v>
      </c>
      <c r="E80" s="25">
        <v>2</v>
      </c>
      <c r="F80" s="25">
        <f t="shared" si="1"/>
        <v>0</v>
      </c>
    </row>
    <row r="81" spans="1:6" ht="12">
      <c r="A81" s="22">
        <v>1</v>
      </c>
      <c r="B81" s="28"/>
      <c r="C81" s="23" t="s">
        <v>90</v>
      </c>
      <c r="D81" s="26" t="s">
        <v>12</v>
      </c>
      <c r="E81" s="25">
        <v>4</v>
      </c>
      <c r="F81" s="25">
        <f t="shared" si="1"/>
        <v>0</v>
      </c>
    </row>
    <row r="82" spans="1:6" ht="12">
      <c r="A82" s="22">
        <v>1</v>
      </c>
      <c r="B82" s="28"/>
      <c r="C82" s="23" t="s">
        <v>90</v>
      </c>
      <c r="D82" s="26" t="s">
        <v>10</v>
      </c>
      <c r="E82" s="25">
        <v>4</v>
      </c>
      <c r="F82" s="25">
        <f t="shared" si="1"/>
        <v>0</v>
      </c>
    </row>
    <row r="83" spans="1:6" ht="12">
      <c r="A83" s="22">
        <v>1</v>
      </c>
      <c r="B83" s="28"/>
      <c r="C83" s="23" t="s">
        <v>90</v>
      </c>
      <c r="D83" s="26" t="s">
        <v>11</v>
      </c>
      <c r="E83" s="25">
        <v>4</v>
      </c>
      <c r="F83" s="25">
        <f t="shared" si="1"/>
        <v>0</v>
      </c>
    </row>
    <row r="84" spans="1:6" ht="12">
      <c r="A84" s="22">
        <v>1</v>
      </c>
      <c r="B84" s="28"/>
      <c r="C84" s="23" t="s">
        <v>90</v>
      </c>
      <c r="D84" s="26" t="s">
        <v>172</v>
      </c>
      <c r="E84" s="25">
        <v>5</v>
      </c>
      <c r="F84" s="25">
        <f t="shared" si="1"/>
        <v>0</v>
      </c>
    </row>
    <row r="85" spans="1:6" ht="24">
      <c r="A85" s="22">
        <v>1</v>
      </c>
      <c r="B85" s="28"/>
      <c r="C85" s="23" t="s">
        <v>90</v>
      </c>
      <c r="D85" s="26" t="s">
        <v>58</v>
      </c>
      <c r="E85" s="25">
        <v>10</v>
      </c>
      <c r="F85" s="25">
        <f t="shared" si="1"/>
        <v>0</v>
      </c>
    </row>
    <row r="86" spans="1:6" ht="12">
      <c r="A86" s="22">
        <v>1</v>
      </c>
      <c r="B86" s="28"/>
      <c r="C86" s="23" t="s">
        <v>90</v>
      </c>
      <c r="D86" s="26" t="s">
        <v>13</v>
      </c>
      <c r="E86" s="25">
        <v>2.5</v>
      </c>
      <c r="F86" s="25">
        <f t="shared" si="1"/>
        <v>0</v>
      </c>
    </row>
    <row r="87" spans="1:6" ht="12">
      <c r="A87" s="22">
        <v>8</v>
      </c>
      <c r="B87" s="28"/>
      <c r="C87" s="23" t="s">
        <v>90</v>
      </c>
      <c r="D87" s="26" t="s">
        <v>60</v>
      </c>
      <c r="E87" s="25">
        <v>1</v>
      </c>
      <c r="F87" s="25">
        <f t="shared" si="1"/>
        <v>0</v>
      </c>
    </row>
    <row r="88" spans="1:6" ht="12">
      <c r="A88" s="22">
        <v>3</v>
      </c>
      <c r="B88" s="28"/>
      <c r="C88" s="23" t="s">
        <v>90</v>
      </c>
      <c r="D88" s="26" t="s">
        <v>59</v>
      </c>
      <c r="E88" s="25">
        <v>1</v>
      </c>
      <c r="F88" s="25">
        <f t="shared" si="1"/>
        <v>0</v>
      </c>
    </row>
    <row r="89" spans="1:6" ht="12">
      <c r="A89" s="22">
        <v>3</v>
      </c>
      <c r="B89" s="28"/>
      <c r="C89" s="23" t="s">
        <v>90</v>
      </c>
      <c r="D89" s="27" t="s">
        <v>130</v>
      </c>
      <c r="E89" s="25">
        <v>2</v>
      </c>
      <c r="F89" s="25">
        <f t="shared" si="1"/>
        <v>0</v>
      </c>
    </row>
    <row r="90" spans="1:6" ht="12">
      <c r="A90" s="22">
        <v>1</v>
      </c>
      <c r="B90" s="28"/>
      <c r="C90" s="22" t="s">
        <v>90</v>
      </c>
      <c r="D90" s="26" t="s">
        <v>147</v>
      </c>
      <c r="E90" s="25">
        <v>2</v>
      </c>
      <c r="F90" s="25">
        <f t="shared" si="1"/>
        <v>0</v>
      </c>
    </row>
    <row r="91" spans="1:6" ht="12">
      <c r="A91" s="22">
        <v>20</v>
      </c>
      <c r="B91" s="28"/>
      <c r="C91" s="23" t="s">
        <v>90</v>
      </c>
      <c r="D91" s="26" t="s">
        <v>14</v>
      </c>
      <c r="E91" s="25">
        <v>0.3</v>
      </c>
      <c r="F91" s="25">
        <f t="shared" si="1"/>
        <v>0</v>
      </c>
    </row>
    <row r="92" spans="1:6" ht="12">
      <c r="A92" s="22">
        <v>1</v>
      </c>
      <c r="B92" s="28"/>
      <c r="C92" s="23" t="s">
        <v>90</v>
      </c>
      <c r="D92" s="26" t="s">
        <v>61</v>
      </c>
      <c r="E92" s="25">
        <v>10</v>
      </c>
      <c r="F92" s="25">
        <f t="shared" si="1"/>
        <v>0</v>
      </c>
    </row>
    <row r="93" spans="1:6" ht="12">
      <c r="A93" s="22">
        <v>40</v>
      </c>
      <c r="B93" s="28"/>
      <c r="C93" s="23" t="s">
        <v>90</v>
      </c>
      <c r="D93" s="26" t="s">
        <v>62</v>
      </c>
      <c r="E93" s="25">
        <v>0.2</v>
      </c>
      <c r="F93" s="25">
        <f t="shared" si="1"/>
        <v>0</v>
      </c>
    </row>
    <row r="94" spans="1:6" ht="12">
      <c r="A94" s="22">
        <v>1</v>
      </c>
      <c r="B94" s="28"/>
      <c r="C94" s="23" t="s">
        <v>90</v>
      </c>
      <c r="D94" s="26" t="s">
        <v>15</v>
      </c>
      <c r="E94" s="25">
        <v>3</v>
      </c>
      <c r="F94" s="25">
        <f t="shared" si="1"/>
        <v>0</v>
      </c>
    </row>
    <row r="95" spans="1:6" ht="12">
      <c r="A95" s="22">
        <v>5</v>
      </c>
      <c r="B95" s="28"/>
      <c r="C95" s="22" t="s">
        <v>90</v>
      </c>
      <c r="D95" s="26" t="s">
        <v>148</v>
      </c>
      <c r="E95" s="25">
        <v>1</v>
      </c>
      <c r="F95" s="25">
        <f t="shared" si="1"/>
        <v>0</v>
      </c>
    </row>
    <row r="96" spans="1:6" ht="12">
      <c r="A96" s="22">
        <v>1</v>
      </c>
      <c r="B96" s="28"/>
      <c r="C96" s="23" t="s">
        <v>90</v>
      </c>
      <c r="D96" s="26" t="s">
        <v>103</v>
      </c>
      <c r="E96" s="25">
        <v>35</v>
      </c>
      <c r="F96" s="25">
        <f t="shared" si="1"/>
        <v>0</v>
      </c>
    </row>
    <row r="97" spans="1:6" ht="12">
      <c r="A97" s="22" t="s">
        <v>97</v>
      </c>
      <c r="B97" s="28"/>
      <c r="C97" s="23" t="s">
        <v>90</v>
      </c>
      <c r="D97" s="26" t="s">
        <v>103</v>
      </c>
      <c r="E97" s="25">
        <v>50</v>
      </c>
      <c r="F97" s="25">
        <f t="shared" si="1"/>
        <v>0</v>
      </c>
    </row>
    <row r="98" spans="1:6" ht="12">
      <c r="A98" s="22">
        <v>1</v>
      </c>
      <c r="B98" s="28"/>
      <c r="C98" s="23" t="s">
        <v>90</v>
      </c>
      <c r="D98" s="26" t="s">
        <v>101</v>
      </c>
      <c r="E98" s="25">
        <v>18</v>
      </c>
      <c r="F98" s="25">
        <f t="shared" si="1"/>
        <v>0</v>
      </c>
    </row>
    <row r="99" spans="1:6" ht="12">
      <c r="A99" s="22" t="s">
        <v>97</v>
      </c>
      <c r="B99" s="28"/>
      <c r="C99" s="23" t="s">
        <v>90</v>
      </c>
      <c r="D99" s="26" t="s">
        <v>101</v>
      </c>
      <c r="E99" s="25">
        <v>30</v>
      </c>
      <c r="F99" s="25">
        <f t="shared" si="1"/>
        <v>0</v>
      </c>
    </row>
    <row r="100" spans="1:6" ht="12">
      <c r="A100" s="22">
        <v>2</v>
      </c>
      <c r="B100" s="28"/>
      <c r="C100" s="23" t="s">
        <v>90</v>
      </c>
      <c r="D100" s="26" t="s">
        <v>102</v>
      </c>
      <c r="E100" s="25">
        <v>35</v>
      </c>
      <c r="F100" s="25">
        <f t="shared" si="1"/>
        <v>0</v>
      </c>
    </row>
    <row r="101" spans="1:6" ht="12">
      <c r="A101" s="22" t="s">
        <v>97</v>
      </c>
      <c r="B101" s="28"/>
      <c r="C101" s="23" t="s">
        <v>90</v>
      </c>
      <c r="D101" s="26" t="s">
        <v>102</v>
      </c>
      <c r="E101" s="25">
        <v>50</v>
      </c>
      <c r="F101" s="25">
        <f t="shared" si="1"/>
        <v>0</v>
      </c>
    </row>
    <row r="102" spans="1:6" ht="12">
      <c r="A102" s="22">
        <v>2</v>
      </c>
      <c r="B102" s="28"/>
      <c r="C102" s="23" t="s">
        <v>90</v>
      </c>
      <c r="D102" s="26" t="s">
        <v>66</v>
      </c>
      <c r="E102" s="25">
        <v>2.5</v>
      </c>
      <c r="F102" s="25">
        <f t="shared" si="1"/>
        <v>0</v>
      </c>
    </row>
    <row r="103" spans="1:6" ht="12">
      <c r="A103" s="22">
        <v>2</v>
      </c>
      <c r="B103" s="28"/>
      <c r="C103" s="23" t="s">
        <v>90</v>
      </c>
      <c r="D103" s="26" t="s">
        <v>64</v>
      </c>
      <c r="E103" s="25">
        <v>5</v>
      </c>
      <c r="F103" s="25">
        <f t="shared" si="1"/>
        <v>0</v>
      </c>
    </row>
    <row r="104" spans="1:6" ht="12">
      <c r="A104" s="22">
        <v>2</v>
      </c>
      <c r="B104" s="28"/>
      <c r="C104" s="23" t="s">
        <v>90</v>
      </c>
      <c r="D104" s="26" t="s">
        <v>65</v>
      </c>
      <c r="E104" s="25">
        <v>2.5</v>
      </c>
      <c r="F104" s="25">
        <f t="shared" si="1"/>
        <v>0</v>
      </c>
    </row>
    <row r="105" spans="1:6" ht="12">
      <c r="A105" s="22">
        <v>1</v>
      </c>
      <c r="B105" s="28"/>
      <c r="C105" s="23" t="s">
        <v>90</v>
      </c>
      <c r="D105" s="26" t="s">
        <v>16</v>
      </c>
      <c r="E105" s="25">
        <v>2</v>
      </c>
      <c r="F105" s="25">
        <f t="shared" si="1"/>
        <v>0</v>
      </c>
    </row>
    <row r="106" spans="1:6" ht="24">
      <c r="A106" s="22">
        <v>2</v>
      </c>
      <c r="B106" s="28"/>
      <c r="C106" s="23" t="s">
        <v>90</v>
      </c>
      <c r="D106" s="26" t="s">
        <v>67</v>
      </c>
      <c r="E106" s="25">
        <v>10</v>
      </c>
      <c r="F106" s="25">
        <f t="shared" si="1"/>
        <v>0</v>
      </c>
    </row>
    <row r="107" spans="1:6" ht="12">
      <c r="A107" s="22">
        <v>2</v>
      </c>
      <c r="B107" s="28"/>
      <c r="C107" s="23" t="s">
        <v>90</v>
      </c>
      <c r="D107" s="26" t="s">
        <v>63</v>
      </c>
      <c r="E107" s="25">
        <v>2.5</v>
      </c>
      <c r="F107" s="25">
        <f t="shared" si="1"/>
        <v>0</v>
      </c>
    </row>
    <row r="108" spans="1:6" ht="12">
      <c r="A108" s="22">
        <v>1</v>
      </c>
      <c r="B108" s="28"/>
      <c r="C108" s="23" t="s">
        <v>90</v>
      </c>
      <c r="D108" s="26" t="s">
        <v>17</v>
      </c>
      <c r="E108" s="25">
        <v>20</v>
      </c>
      <c r="F108" s="25">
        <f t="shared" si="1"/>
        <v>0</v>
      </c>
    </row>
    <row r="109" spans="1:6" ht="12">
      <c r="A109" s="22">
        <v>1</v>
      </c>
      <c r="B109" s="28"/>
      <c r="C109" s="22" t="s">
        <v>89</v>
      </c>
      <c r="D109" s="26" t="s">
        <v>19</v>
      </c>
      <c r="E109" s="25">
        <v>0.5</v>
      </c>
      <c r="F109" s="25">
        <f t="shared" si="1"/>
        <v>0</v>
      </c>
    </row>
    <row r="110" spans="1:6" ht="12">
      <c r="A110" s="22">
        <v>2</v>
      </c>
      <c r="B110" s="28"/>
      <c r="C110" s="22" t="s">
        <v>89</v>
      </c>
      <c r="D110" s="26" t="s">
        <v>18</v>
      </c>
      <c r="E110" s="25">
        <v>0.5</v>
      </c>
      <c r="F110" s="25">
        <f t="shared" si="1"/>
        <v>0</v>
      </c>
    </row>
    <row r="111" spans="1:6" ht="12">
      <c r="A111" s="22">
        <v>2</v>
      </c>
      <c r="B111" s="28"/>
      <c r="C111" s="22" t="s">
        <v>89</v>
      </c>
      <c r="D111" s="26" t="s">
        <v>70</v>
      </c>
      <c r="E111" s="25">
        <v>0.5</v>
      </c>
      <c r="F111" s="25">
        <f t="shared" si="1"/>
        <v>0</v>
      </c>
    </row>
    <row r="112" spans="1:11" ht="12">
      <c r="A112" s="22">
        <v>2</v>
      </c>
      <c r="B112" s="28"/>
      <c r="C112" s="22" t="s">
        <v>89</v>
      </c>
      <c r="D112" s="26" t="s">
        <v>69</v>
      </c>
      <c r="E112" s="25">
        <v>2</v>
      </c>
      <c r="F112" s="25">
        <f t="shared" si="1"/>
        <v>0</v>
      </c>
      <c r="K112" s="8"/>
    </row>
    <row r="113" spans="1:6" ht="12">
      <c r="A113" s="22">
        <v>1</v>
      </c>
      <c r="B113" s="28"/>
      <c r="C113" s="22" t="s">
        <v>90</v>
      </c>
      <c r="D113" s="26" t="s">
        <v>127</v>
      </c>
      <c r="E113" s="25">
        <v>8</v>
      </c>
      <c r="F113" s="25">
        <f t="shared" si="1"/>
        <v>0</v>
      </c>
    </row>
    <row r="114" spans="1:6" ht="24">
      <c r="A114" s="22">
        <v>1</v>
      </c>
      <c r="B114" s="28"/>
      <c r="C114" s="23" t="s">
        <v>90</v>
      </c>
      <c r="D114" s="26" t="s">
        <v>68</v>
      </c>
      <c r="E114" s="25">
        <v>20</v>
      </c>
      <c r="F114" s="25">
        <f t="shared" si="1"/>
        <v>0</v>
      </c>
    </row>
    <row r="115" spans="1:6" ht="12">
      <c r="A115" s="22">
        <v>1</v>
      </c>
      <c r="B115" s="28"/>
      <c r="C115" s="23" t="s">
        <v>90</v>
      </c>
      <c r="D115" s="26" t="s">
        <v>20</v>
      </c>
      <c r="E115" s="25">
        <v>1</v>
      </c>
      <c r="F115" s="25">
        <f t="shared" si="1"/>
        <v>0</v>
      </c>
    </row>
    <row r="116" spans="1:6" ht="12">
      <c r="A116" s="22">
        <v>3</v>
      </c>
      <c r="B116" s="28"/>
      <c r="C116" s="23" t="s">
        <v>90</v>
      </c>
      <c r="D116" s="26" t="s">
        <v>71</v>
      </c>
      <c r="E116" s="25">
        <v>1</v>
      </c>
      <c r="F116" s="25">
        <f t="shared" si="1"/>
        <v>0</v>
      </c>
    </row>
    <row r="117" spans="1:6" ht="12">
      <c r="A117" s="22">
        <v>1</v>
      </c>
      <c r="B117" s="28"/>
      <c r="C117" s="23" t="s">
        <v>90</v>
      </c>
      <c r="D117" s="26" t="s">
        <v>129</v>
      </c>
      <c r="E117" s="25">
        <v>10</v>
      </c>
      <c r="F117" s="25">
        <f t="shared" si="1"/>
        <v>0</v>
      </c>
    </row>
    <row r="118" spans="1:6" ht="24">
      <c r="A118" s="22">
        <v>2</v>
      </c>
      <c r="B118" s="28"/>
      <c r="C118" s="23" t="s">
        <v>90</v>
      </c>
      <c r="D118" s="26" t="s">
        <v>99</v>
      </c>
      <c r="E118" s="25">
        <v>5</v>
      </c>
      <c r="F118" s="25">
        <f t="shared" si="1"/>
        <v>0</v>
      </c>
    </row>
    <row r="119" spans="1:6" ht="24">
      <c r="A119" s="22" t="s">
        <v>97</v>
      </c>
      <c r="B119" s="28"/>
      <c r="C119" s="23" t="s">
        <v>90</v>
      </c>
      <c r="D119" s="26" t="s">
        <v>100</v>
      </c>
      <c r="E119" s="25">
        <v>10</v>
      </c>
      <c r="F119" s="25">
        <f t="shared" si="1"/>
        <v>0</v>
      </c>
    </row>
    <row r="120" spans="1:6" ht="12">
      <c r="A120" s="22">
        <v>2</v>
      </c>
      <c r="B120" s="28"/>
      <c r="C120" s="23" t="s">
        <v>90</v>
      </c>
      <c r="D120" s="26" t="s">
        <v>72</v>
      </c>
      <c r="E120" s="25">
        <v>2.5</v>
      </c>
      <c r="F120" s="25">
        <f t="shared" si="1"/>
        <v>0</v>
      </c>
    </row>
    <row r="121" spans="1:6" ht="12">
      <c r="A121" s="22">
        <v>1</v>
      </c>
      <c r="B121" s="28"/>
      <c r="C121" s="23" t="s">
        <v>90</v>
      </c>
      <c r="D121" s="26" t="s">
        <v>98</v>
      </c>
      <c r="E121" s="25">
        <v>2</v>
      </c>
      <c r="F121" s="25">
        <f t="shared" si="1"/>
        <v>0</v>
      </c>
    </row>
    <row r="122" spans="1:6" ht="12">
      <c r="A122" s="22">
        <v>1</v>
      </c>
      <c r="B122" s="28"/>
      <c r="C122" s="23" t="s">
        <v>90</v>
      </c>
      <c r="D122" s="26" t="s">
        <v>112</v>
      </c>
      <c r="E122" s="25">
        <v>8</v>
      </c>
      <c r="F122" s="25">
        <f t="shared" si="1"/>
        <v>0</v>
      </c>
    </row>
    <row r="123" spans="1:6" ht="12">
      <c r="A123" s="22">
        <v>2</v>
      </c>
      <c r="B123" s="28"/>
      <c r="C123" s="23" t="s">
        <v>90</v>
      </c>
      <c r="D123" s="26" t="s">
        <v>171</v>
      </c>
      <c r="E123" s="25">
        <v>5</v>
      </c>
      <c r="F123" s="25">
        <f t="shared" si="1"/>
        <v>0</v>
      </c>
    </row>
    <row r="124" spans="1:6" ht="12">
      <c r="A124" s="22">
        <v>1</v>
      </c>
      <c r="B124" s="28"/>
      <c r="C124" s="23" t="s">
        <v>90</v>
      </c>
      <c r="D124" s="26" t="s">
        <v>21</v>
      </c>
      <c r="E124" s="25">
        <v>10</v>
      </c>
      <c r="F124" s="25">
        <f t="shared" si="1"/>
        <v>0</v>
      </c>
    </row>
    <row r="125" spans="1:6" ht="12">
      <c r="A125" s="22">
        <v>1</v>
      </c>
      <c r="B125" s="28"/>
      <c r="C125" s="23" t="s">
        <v>90</v>
      </c>
      <c r="D125" s="26" t="s">
        <v>23</v>
      </c>
      <c r="E125" s="25">
        <v>5</v>
      </c>
      <c r="F125" s="25">
        <f t="shared" si="1"/>
        <v>0</v>
      </c>
    </row>
    <row r="126" spans="1:6" ht="12">
      <c r="A126" s="22">
        <v>1</v>
      </c>
      <c r="B126" s="28"/>
      <c r="C126" s="23" t="s">
        <v>90</v>
      </c>
      <c r="D126" s="26" t="s">
        <v>22</v>
      </c>
      <c r="E126" s="25">
        <v>10</v>
      </c>
      <c r="F126" s="25">
        <f t="shared" si="1"/>
        <v>0</v>
      </c>
    </row>
    <row r="127" spans="1:6" ht="12">
      <c r="A127" s="22">
        <v>2</v>
      </c>
      <c r="B127" s="28"/>
      <c r="C127" s="23" t="s">
        <v>90</v>
      </c>
      <c r="D127" s="26" t="s">
        <v>76</v>
      </c>
      <c r="E127" s="25">
        <v>5</v>
      </c>
      <c r="F127" s="25">
        <f t="shared" si="1"/>
        <v>0</v>
      </c>
    </row>
    <row r="128" spans="1:6" ht="12">
      <c r="A128" s="22">
        <v>1</v>
      </c>
      <c r="B128" s="28"/>
      <c r="C128" s="23" t="s">
        <v>90</v>
      </c>
      <c r="D128" s="26" t="s">
        <v>124</v>
      </c>
      <c r="E128" s="25">
        <v>5</v>
      </c>
      <c r="F128" s="25">
        <f t="shared" si="1"/>
        <v>0</v>
      </c>
    </row>
    <row r="129" spans="1:6" ht="12">
      <c r="A129" s="22">
        <v>1</v>
      </c>
      <c r="B129" s="28"/>
      <c r="C129" s="23" t="s">
        <v>90</v>
      </c>
      <c r="D129" s="26" t="s">
        <v>75</v>
      </c>
      <c r="E129" s="25">
        <v>15</v>
      </c>
      <c r="F129" s="25">
        <f t="shared" si="1"/>
        <v>0</v>
      </c>
    </row>
    <row r="130" spans="1:6" ht="12">
      <c r="A130" s="22">
        <v>1</v>
      </c>
      <c r="B130" s="28"/>
      <c r="C130" s="23" t="s">
        <v>90</v>
      </c>
      <c r="D130" s="26" t="s">
        <v>169</v>
      </c>
      <c r="E130" s="25">
        <v>10</v>
      </c>
      <c r="F130" s="25">
        <f t="shared" si="1"/>
        <v>0</v>
      </c>
    </row>
    <row r="131" spans="1:6" ht="12">
      <c r="A131" s="22"/>
      <c r="B131" s="28"/>
      <c r="C131" s="23" t="s">
        <v>90</v>
      </c>
      <c r="D131" s="26" t="s">
        <v>128</v>
      </c>
      <c r="E131" s="25">
        <v>0.5</v>
      </c>
      <c r="F131" s="25">
        <f t="shared" si="1"/>
        <v>0</v>
      </c>
    </row>
    <row r="132" spans="1:6" ht="12">
      <c r="A132" s="22">
        <v>4</v>
      </c>
      <c r="B132" s="28"/>
      <c r="C132" s="23" t="s">
        <v>90</v>
      </c>
      <c r="D132" s="26" t="s">
        <v>74</v>
      </c>
      <c r="E132" s="25">
        <v>2</v>
      </c>
      <c r="F132" s="25">
        <f t="shared" si="1"/>
        <v>0</v>
      </c>
    </row>
    <row r="133" spans="1:6" ht="12">
      <c r="A133" s="22">
        <v>3</v>
      </c>
      <c r="B133" s="28"/>
      <c r="C133" s="22" t="s">
        <v>90</v>
      </c>
      <c r="D133" s="26" t="s">
        <v>158</v>
      </c>
      <c r="E133" s="25">
        <v>15</v>
      </c>
      <c r="F133" s="25">
        <f t="shared" si="1"/>
        <v>0</v>
      </c>
    </row>
    <row r="134" spans="1:6" ht="12">
      <c r="A134" s="22" t="s">
        <v>97</v>
      </c>
      <c r="B134" s="28"/>
      <c r="C134" s="22" t="s">
        <v>90</v>
      </c>
      <c r="D134" s="26" t="s">
        <v>158</v>
      </c>
      <c r="E134" s="25">
        <v>25</v>
      </c>
      <c r="F134" s="25">
        <f t="shared" si="1"/>
        <v>0</v>
      </c>
    </row>
    <row r="135" spans="1:6" ht="12">
      <c r="A135" s="22">
        <v>1</v>
      </c>
      <c r="B135" s="28"/>
      <c r="C135" s="22" t="s">
        <v>90</v>
      </c>
      <c r="D135" s="26" t="s">
        <v>168</v>
      </c>
      <c r="E135" s="25">
        <v>8</v>
      </c>
      <c r="F135" s="25">
        <f aca="true" t="shared" si="2" ref="F135:F175">SUM(E135*B135)</f>
        <v>0</v>
      </c>
    </row>
    <row r="136" spans="1:6" ht="12">
      <c r="A136" s="22">
        <v>1</v>
      </c>
      <c r="B136" s="28"/>
      <c r="C136" s="23" t="s">
        <v>90</v>
      </c>
      <c r="D136" s="26" t="s">
        <v>24</v>
      </c>
      <c r="E136" s="25">
        <v>1</v>
      </c>
      <c r="F136" s="25">
        <f t="shared" si="2"/>
        <v>0</v>
      </c>
    </row>
    <row r="137" spans="1:6" ht="12">
      <c r="A137" s="22">
        <v>12</v>
      </c>
      <c r="B137" s="28"/>
      <c r="C137" s="23" t="s">
        <v>90</v>
      </c>
      <c r="D137" s="26" t="s">
        <v>77</v>
      </c>
      <c r="E137" s="25">
        <v>1</v>
      </c>
      <c r="F137" s="25">
        <f t="shared" si="2"/>
        <v>0</v>
      </c>
    </row>
    <row r="138" spans="1:6" ht="12">
      <c r="A138" s="22">
        <v>5</v>
      </c>
      <c r="B138" s="28"/>
      <c r="C138" s="22" t="s">
        <v>89</v>
      </c>
      <c r="D138" s="26" t="s">
        <v>78</v>
      </c>
      <c r="E138" s="25">
        <v>1</v>
      </c>
      <c r="F138" s="25">
        <f t="shared" si="2"/>
        <v>0</v>
      </c>
    </row>
    <row r="139" spans="1:6" ht="12">
      <c r="A139" s="22">
        <v>4</v>
      </c>
      <c r="B139" s="28"/>
      <c r="C139" s="22" t="s">
        <v>89</v>
      </c>
      <c r="D139" s="26" t="s">
        <v>157</v>
      </c>
      <c r="E139" s="25">
        <v>1</v>
      </c>
      <c r="F139" s="25">
        <f t="shared" si="2"/>
        <v>0</v>
      </c>
    </row>
    <row r="140" spans="1:6" ht="12">
      <c r="A140" s="22">
        <v>1</v>
      </c>
      <c r="B140" s="28"/>
      <c r="C140" s="23" t="s">
        <v>90</v>
      </c>
      <c r="D140" s="26" t="s">
        <v>25</v>
      </c>
      <c r="E140" s="25">
        <v>150</v>
      </c>
      <c r="F140" s="25">
        <f t="shared" si="2"/>
        <v>0</v>
      </c>
    </row>
    <row r="141" spans="1:6" ht="12">
      <c r="A141" s="22" t="s">
        <v>97</v>
      </c>
      <c r="B141" s="28"/>
      <c r="C141" s="22" t="s">
        <v>90</v>
      </c>
      <c r="D141" s="26" t="s">
        <v>25</v>
      </c>
      <c r="E141" s="25">
        <v>200</v>
      </c>
      <c r="F141" s="25">
        <f t="shared" si="2"/>
        <v>0</v>
      </c>
    </row>
    <row r="142" spans="1:6" ht="12">
      <c r="A142" s="22">
        <v>1</v>
      </c>
      <c r="B142" s="28"/>
      <c r="C142" s="23" t="s">
        <v>90</v>
      </c>
      <c r="D142" s="26" t="s">
        <v>156</v>
      </c>
      <c r="E142" s="25">
        <v>15</v>
      </c>
      <c r="F142" s="25">
        <f t="shared" si="2"/>
        <v>0</v>
      </c>
    </row>
    <row r="143" spans="1:6" ht="12">
      <c r="A143" s="22">
        <v>2</v>
      </c>
      <c r="B143" s="28"/>
      <c r="C143" s="23" t="s">
        <v>90</v>
      </c>
      <c r="D143" s="26" t="s">
        <v>26</v>
      </c>
      <c r="E143" s="25">
        <v>4</v>
      </c>
      <c r="F143" s="25">
        <f t="shared" si="2"/>
        <v>0</v>
      </c>
    </row>
    <row r="144" spans="1:6" ht="12">
      <c r="A144" s="22">
        <v>1</v>
      </c>
      <c r="B144" s="28"/>
      <c r="C144" s="23" t="s">
        <v>90</v>
      </c>
      <c r="D144" s="26" t="s">
        <v>109</v>
      </c>
      <c r="E144" s="25">
        <v>10</v>
      </c>
      <c r="F144" s="25">
        <f t="shared" si="2"/>
        <v>0</v>
      </c>
    </row>
    <row r="145" spans="1:6" s="5" customFormat="1" ht="12">
      <c r="A145" s="22">
        <v>1</v>
      </c>
      <c r="B145" s="28"/>
      <c r="C145" s="23" t="s">
        <v>89</v>
      </c>
      <c r="D145" s="26" t="s">
        <v>191</v>
      </c>
      <c r="E145" s="25">
        <v>75</v>
      </c>
      <c r="F145" s="25">
        <f t="shared" si="2"/>
        <v>0</v>
      </c>
    </row>
    <row r="146" spans="1:10" ht="12">
      <c r="A146" s="22">
        <v>1</v>
      </c>
      <c r="B146" s="28"/>
      <c r="C146" s="23" t="s">
        <v>90</v>
      </c>
      <c r="D146" s="26" t="s">
        <v>192</v>
      </c>
      <c r="E146" s="25">
        <v>0.5</v>
      </c>
      <c r="F146" s="25">
        <f t="shared" si="2"/>
        <v>0</v>
      </c>
      <c r="J146" s="6"/>
    </row>
    <row r="147" spans="1:6" ht="12">
      <c r="A147" s="22">
        <v>2</v>
      </c>
      <c r="B147" s="28"/>
      <c r="C147" s="22" t="s">
        <v>90</v>
      </c>
      <c r="D147" s="26" t="s">
        <v>160</v>
      </c>
      <c r="E147" s="25">
        <v>3</v>
      </c>
      <c r="F147" s="25">
        <f t="shared" si="2"/>
        <v>0</v>
      </c>
    </row>
    <row r="148" spans="1:6" ht="12">
      <c r="A148" s="22" t="s">
        <v>97</v>
      </c>
      <c r="B148" s="28"/>
      <c r="C148" s="22" t="s">
        <v>90</v>
      </c>
      <c r="D148" s="26" t="s">
        <v>160</v>
      </c>
      <c r="E148" s="25">
        <v>5</v>
      </c>
      <c r="F148" s="25">
        <f t="shared" si="2"/>
        <v>0</v>
      </c>
    </row>
    <row r="149" spans="1:6" ht="12">
      <c r="A149" s="22">
        <v>1</v>
      </c>
      <c r="B149" s="28"/>
      <c r="C149" s="23" t="s">
        <v>90</v>
      </c>
      <c r="D149" s="26" t="s">
        <v>27</v>
      </c>
      <c r="E149" s="25">
        <v>10</v>
      </c>
      <c r="F149" s="25">
        <f t="shared" si="2"/>
        <v>0</v>
      </c>
    </row>
    <row r="150" spans="1:6" ht="12">
      <c r="A150" s="22" t="s">
        <v>97</v>
      </c>
      <c r="B150" s="28"/>
      <c r="C150" s="22" t="s">
        <v>90</v>
      </c>
      <c r="D150" s="26" t="s">
        <v>27</v>
      </c>
      <c r="E150" s="25">
        <v>15</v>
      </c>
      <c r="F150" s="25">
        <f t="shared" si="2"/>
        <v>0</v>
      </c>
    </row>
    <row r="151" spans="1:6" ht="12">
      <c r="A151" s="22">
        <v>1</v>
      </c>
      <c r="B151" s="28"/>
      <c r="C151" s="22" t="s">
        <v>90</v>
      </c>
      <c r="D151" s="26" t="s">
        <v>159</v>
      </c>
      <c r="E151" s="25">
        <v>5</v>
      </c>
      <c r="F151" s="25">
        <f t="shared" si="2"/>
        <v>0</v>
      </c>
    </row>
    <row r="152" spans="1:6" ht="12">
      <c r="A152" s="22">
        <v>5</v>
      </c>
      <c r="B152" s="28"/>
      <c r="C152" s="22" t="s">
        <v>89</v>
      </c>
      <c r="D152" s="26" t="s">
        <v>79</v>
      </c>
      <c r="E152" s="25">
        <v>0.5</v>
      </c>
      <c r="F152" s="25">
        <f t="shared" si="2"/>
        <v>0</v>
      </c>
    </row>
    <row r="153" spans="1:6" ht="12">
      <c r="A153" s="22">
        <v>2</v>
      </c>
      <c r="B153" s="28"/>
      <c r="C153" s="23" t="s">
        <v>90</v>
      </c>
      <c r="D153" s="26" t="s">
        <v>85</v>
      </c>
      <c r="E153" s="25">
        <v>10</v>
      </c>
      <c r="F153" s="25">
        <f t="shared" si="2"/>
        <v>0</v>
      </c>
    </row>
    <row r="154" spans="1:6" ht="24">
      <c r="A154" s="22">
        <v>1</v>
      </c>
      <c r="B154" s="28"/>
      <c r="C154" s="23" t="s">
        <v>90</v>
      </c>
      <c r="D154" s="26" t="s">
        <v>111</v>
      </c>
      <c r="E154" s="25">
        <v>7</v>
      </c>
      <c r="F154" s="25">
        <f t="shared" si="2"/>
        <v>0</v>
      </c>
    </row>
    <row r="155" spans="1:6" ht="12">
      <c r="A155" s="22">
        <v>1</v>
      </c>
      <c r="B155" s="28"/>
      <c r="C155" s="23" t="s">
        <v>90</v>
      </c>
      <c r="D155" s="26" t="s">
        <v>28</v>
      </c>
      <c r="E155" s="25">
        <v>5</v>
      </c>
      <c r="F155" s="25">
        <f t="shared" si="2"/>
        <v>0</v>
      </c>
    </row>
    <row r="156" spans="1:6" ht="12">
      <c r="A156" s="22">
        <v>1</v>
      </c>
      <c r="B156" s="28"/>
      <c r="C156" s="23" t="s">
        <v>90</v>
      </c>
      <c r="D156" s="26" t="s">
        <v>193</v>
      </c>
      <c r="E156" s="25">
        <v>6</v>
      </c>
      <c r="F156" s="25">
        <f t="shared" si="2"/>
        <v>0</v>
      </c>
    </row>
    <row r="157" spans="1:6" ht="12">
      <c r="A157" s="22">
        <v>3</v>
      </c>
      <c r="B157" s="28"/>
      <c r="C157" s="23" t="s">
        <v>90</v>
      </c>
      <c r="D157" s="26" t="s">
        <v>198</v>
      </c>
      <c r="E157" s="25">
        <v>4</v>
      </c>
      <c r="F157" s="25">
        <f t="shared" si="2"/>
        <v>0</v>
      </c>
    </row>
    <row r="158" spans="1:6" ht="12">
      <c r="A158" s="22">
        <v>1</v>
      </c>
      <c r="B158" s="28"/>
      <c r="C158" s="23" t="s">
        <v>90</v>
      </c>
      <c r="D158" s="26" t="s">
        <v>29</v>
      </c>
      <c r="E158" s="25">
        <v>1</v>
      </c>
      <c r="F158" s="25">
        <f t="shared" si="2"/>
        <v>0</v>
      </c>
    </row>
    <row r="159" spans="1:6" ht="12">
      <c r="A159" s="22">
        <v>12</v>
      </c>
      <c r="B159" s="28"/>
      <c r="C159" s="23" t="s">
        <v>90</v>
      </c>
      <c r="D159" s="26" t="s">
        <v>80</v>
      </c>
      <c r="E159" s="25">
        <v>0.5</v>
      </c>
      <c r="F159" s="25">
        <f t="shared" si="2"/>
        <v>0</v>
      </c>
    </row>
    <row r="160" spans="1:6" ht="12">
      <c r="A160" s="22">
        <v>1</v>
      </c>
      <c r="B160" s="28"/>
      <c r="C160" s="23" t="s">
        <v>90</v>
      </c>
      <c r="D160" s="26" t="s">
        <v>81</v>
      </c>
      <c r="E160" s="25">
        <v>10</v>
      </c>
      <c r="F160" s="25">
        <f t="shared" si="2"/>
        <v>0</v>
      </c>
    </row>
    <row r="161" spans="1:6" ht="12">
      <c r="A161" s="22">
        <v>1</v>
      </c>
      <c r="B161" s="28"/>
      <c r="C161" s="23" t="s">
        <v>90</v>
      </c>
      <c r="D161" s="26" t="s">
        <v>108</v>
      </c>
      <c r="E161" s="25">
        <v>6</v>
      </c>
      <c r="F161" s="25">
        <f t="shared" si="2"/>
        <v>0</v>
      </c>
    </row>
    <row r="162" spans="1:6" ht="12">
      <c r="A162" s="22">
        <v>1</v>
      </c>
      <c r="B162" s="28"/>
      <c r="C162" s="23" t="s">
        <v>90</v>
      </c>
      <c r="D162" s="26" t="s">
        <v>30</v>
      </c>
      <c r="E162" s="25">
        <v>6</v>
      </c>
      <c r="F162" s="25">
        <f t="shared" si="2"/>
        <v>0</v>
      </c>
    </row>
    <row r="163" spans="1:6" ht="12">
      <c r="A163" s="22">
        <v>2</v>
      </c>
      <c r="B163" s="28"/>
      <c r="C163" s="23" t="s">
        <v>90</v>
      </c>
      <c r="D163" s="26" t="s">
        <v>82</v>
      </c>
      <c r="E163" s="25">
        <v>2.5</v>
      </c>
      <c r="F163" s="25">
        <f t="shared" si="2"/>
        <v>0</v>
      </c>
    </row>
    <row r="164" spans="1:6" ht="12">
      <c r="A164" s="22">
        <v>1</v>
      </c>
      <c r="B164" s="28"/>
      <c r="C164" s="23" t="s">
        <v>90</v>
      </c>
      <c r="D164" s="26" t="s">
        <v>31</v>
      </c>
      <c r="E164" s="25">
        <v>5</v>
      </c>
      <c r="F164" s="25">
        <f t="shared" si="2"/>
        <v>0</v>
      </c>
    </row>
    <row r="165" spans="1:6" ht="12">
      <c r="A165" s="22">
        <v>1</v>
      </c>
      <c r="B165" s="28"/>
      <c r="C165" s="23" t="s">
        <v>90</v>
      </c>
      <c r="D165" s="26" t="s">
        <v>32</v>
      </c>
      <c r="E165" s="25">
        <v>2</v>
      </c>
      <c r="F165" s="25">
        <f t="shared" si="2"/>
        <v>0</v>
      </c>
    </row>
    <row r="166" spans="1:6" ht="12">
      <c r="A166" s="22">
        <v>1</v>
      </c>
      <c r="B166" s="28"/>
      <c r="C166" s="23" t="s">
        <v>90</v>
      </c>
      <c r="D166" s="26" t="s">
        <v>84</v>
      </c>
      <c r="E166" s="25">
        <v>5</v>
      </c>
      <c r="F166" s="25">
        <f t="shared" si="2"/>
        <v>0</v>
      </c>
    </row>
    <row r="167" spans="1:6" ht="12">
      <c r="A167" s="22">
        <v>1</v>
      </c>
      <c r="B167" s="28"/>
      <c r="C167" s="23" t="s">
        <v>90</v>
      </c>
      <c r="D167" s="26" t="s">
        <v>86</v>
      </c>
      <c r="E167" s="25">
        <v>10</v>
      </c>
      <c r="F167" s="25">
        <f t="shared" si="2"/>
        <v>0</v>
      </c>
    </row>
    <row r="168" spans="1:6" ht="12">
      <c r="A168" s="22">
        <v>1</v>
      </c>
      <c r="B168" s="28"/>
      <c r="C168" s="23" t="s">
        <v>90</v>
      </c>
      <c r="D168" s="26" t="s">
        <v>107</v>
      </c>
      <c r="E168" s="25">
        <v>5</v>
      </c>
      <c r="F168" s="25">
        <f t="shared" si="2"/>
        <v>0</v>
      </c>
    </row>
    <row r="169" spans="1:6" ht="12">
      <c r="A169" s="22">
        <v>1</v>
      </c>
      <c r="B169" s="28"/>
      <c r="C169" s="23" t="s">
        <v>90</v>
      </c>
      <c r="D169" s="26" t="s">
        <v>113</v>
      </c>
      <c r="E169" s="25">
        <v>3</v>
      </c>
      <c r="F169" s="25">
        <f t="shared" si="2"/>
        <v>0</v>
      </c>
    </row>
    <row r="170" spans="1:6" ht="12">
      <c r="A170" s="22">
        <v>3</v>
      </c>
      <c r="B170" s="28"/>
      <c r="C170" s="23" t="s">
        <v>90</v>
      </c>
      <c r="D170" s="26" t="s">
        <v>83</v>
      </c>
      <c r="E170" s="25">
        <v>3</v>
      </c>
      <c r="F170" s="25">
        <f t="shared" si="2"/>
        <v>0</v>
      </c>
    </row>
    <row r="171" spans="1:6" ht="12">
      <c r="A171" s="22">
        <v>1</v>
      </c>
      <c r="B171" s="28"/>
      <c r="C171" s="22" t="s">
        <v>90</v>
      </c>
      <c r="D171" s="26" t="s">
        <v>161</v>
      </c>
      <c r="E171" s="25">
        <v>2</v>
      </c>
      <c r="F171" s="25">
        <f t="shared" si="2"/>
        <v>0</v>
      </c>
    </row>
    <row r="172" spans="1:6" ht="12">
      <c r="A172" s="22">
        <v>2</v>
      </c>
      <c r="B172" s="28"/>
      <c r="C172" s="23" t="s">
        <v>90</v>
      </c>
      <c r="D172" s="26" t="s">
        <v>87</v>
      </c>
      <c r="E172" s="25">
        <v>5</v>
      </c>
      <c r="F172" s="25">
        <f t="shared" si="2"/>
        <v>0</v>
      </c>
    </row>
    <row r="173" spans="1:6" ht="12">
      <c r="A173" s="22">
        <v>1</v>
      </c>
      <c r="B173" s="28"/>
      <c r="C173" s="23" t="s">
        <v>90</v>
      </c>
      <c r="D173" s="26" t="s">
        <v>33</v>
      </c>
      <c r="E173" s="25">
        <v>5</v>
      </c>
      <c r="F173" s="25">
        <f t="shared" si="2"/>
        <v>0</v>
      </c>
    </row>
    <row r="174" spans="1:6" ht="12">
      <c r="A174" s="22">
        <v>1</v>
      </c>
      <c r="B174" s="28"/>
      <c r="C174" s="23" t="s">
        <v>90</v>
      </c>
      <c r="D174" s="26" t="s">
        <v>34</v>
      </c>
      <c r="E174" s="25">
        <v>2.5</v>
      </c>
      <c r="F174" s="25">
        <f t="shared" si="2"/>
        <v>0</v>
      </c>
    </row>
    <row r="175" spans="1:6" ht="12">
      <c r="A175" s="22">
        <v>1</v>
      </c>
      <c r="B175" s="28"/>
      <c r="C175" s="23" t="s">
        <v>90</v>
      </c>
      <c r="D175" s="26" t="s">
        <v>35</v>
      </c>
      <c r="E175" s="25">
        <v>5</v>
      </c>
      <c r="F175" s="25">
        <f t="shared" si="2"/>
        <v>0</v>
      </c>
    </row>
    <row r="176" ht="12">
      <c r="B176" s="16"/>
    </row>
    <row r="177" ht="12">
      <c r="B177" s="16"/>
    </row>
    <row r="178" ht="12">
      <c r="B178" s="16"/>
    </row>
    <row r="179" spans="2:8" ht="12">
      <c r="B179" s="16"/>
      <c r="G179" s="6"/>
      <c r="H179" s="6"/>
    </row>
    <row r="180" spans="2:7" ht="12">
      <c r="B180" s="16"/>
      <c r="G180" s="6"/>
    </row>
    <row r="181" spans="4:7" ht="12">
      <c r="D181" s="8" t="s">
        <v>88</v>
      </c>
      <c r="F181" s="4">
        <f>SUM(F2:F180)</f>
        <v>0</v>
      </c>
      <c r="G181" s="6"/>
    </row>
    <row r="182" spans="4:7" ht="12">
      <c r="D182" s="8" t="s">
        <v>104</v>
      </c>
      <c r="E182" s="7">
        <v>-0.2</v>
      </c>
      <c r="F182" s="4">
        <f>SUM(-F181*20%)</f>
        <v>0</v>
      </c>
      <c r="G182" s="6"/>
    </row>
    <row r="183" spans="4:6" ht="12">
      <c r="D183" s="8" t="s">
        <v>88</v>
      </c>
      <c r="F183" s="4">
        <f>SUM(F181+F182)</f>
        <v>0</v>
      </c>
    </row>
    <row r="186" spans="1:4" ht="12">
      <c r="A186" s="1" t="s">
        <v>173</v>
      </c>
      <c r="D186" s="21"/>
    </row>
    <row r="187" spans="1:6" ht="12">
      <c r="A187" s="1" t="s">
        <v>174</v>
      </c>
      <c r="C187" s="17"/>
      <c r="D187" s="21"/>
      <c r="E187" s="19"/>
      <c r="F187" s="19"/>
    </row>
    <row r="188" spans="1:6" ht="12">
      <c r="A188" s="1" t="s">
        <v>175</v>
      </c>
      <c r="C188" s="17"/>
      <c r="D188" s="21"/>
      <c r="E188" s="19"/>
      <c r="F188" s="19"/>
    </row>
    <row r="189" spans="1:6" ht="12">
      <c r="A189" s="1" t="s">
        <v>176</v>
      </c>
      <c r="C189" s="17"/>
      <c r="D189" s="21"/>
      <c r="E189" s="19"/>
      <c r="F189" s="19"/>
    </row>
    <row r="190" spans="1:6" ht="12">
      <c r="A190" s="1" t="s">
        <v>177</v>
      </c>
      <c r="C190" s="17"/>
      <c r="D190" s="21"/>
      <c r="E190" s="19"/>
      <c r="F190" s="19"/>
    </row>
    <row r="191" spans="1:6" ht="12">
      <c r="A191" s="1" t="s">
        <v>178</v>
      </c>
      <c r="C191" s="17"/>
      <c r="D191" s="21"/>
      <c r="E191" s="19"/>
      <c r="F191" s="19"/>
    </row>
    <row r="192" spans="1:6" ht="12">
      <c r="A192" s="1" t="s">
        <v>179</v>
      </c>
      <c r="C192" s="17"/>
      <c r="D192" s="21"/>
      <c r="E192" s="19"/>
      <c r="F192" s="19"/>
    </row>
    <row r="193" spans="1:6" ht="12">
      <c r="A193" s="1" t="s">
        <v>180</v>
      </c>
      <c r="C193" s="17"/>
      <c r="D193" s="21"/>
      <c r="E193" s="19"/>
      <c r="F193" s="19"/>
    </row>
    <row r="194" spans="1:6" ht="12">
      <c r="A194" s="1" t="s">
        <v>181</v>
      </c>
      <c r="C194" s="17"/>
      <c r="D194" s="21"/>
      <c r="E194" s="19"/>
      <c r="F194" s="19"/>
    </row>
    <row r="195" spans="1:6" ht="12">
      <c r="A195" s="1" t="s">
        <v>182</v>
      </c>
      <c r="C195" s="17"/>
      <c r="D195" s="21"/>
      <c r="E195" s="19"/>
      <c r="F195" s="19"/>
    </row>
    <row r="196" spans="3:6" ht="12">
      <c r="C196" s="17"/>
      <c r="D196" s="18"/>
      <c r="E196" s="19"/>
      <c r="F196" s="19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Thomy3</cp:lastModifiedBy>
  <cp:lastPrinted>2012-11-14T13:57:25Z</cp:lastPrinted>
  <dcterms:created xsi:type="dcterms:W3CDTF">2011-08-19T10:52:53Z</dcterms:created>
  <dcterms:modified xsi:type="dcterms:W3CDTF">2019-05-10T10:05:00Z</dcterms:modified>
  <cp:category/>
  <cp:version/>
  <cp:contentType/>
  <cp:contentStatus/>
</cp:coreProperties>
</file>